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<sst xmlns="http://schemas.openxmlformats.org/spreadsheetml/2006/main" count="1739" uniqueCount="527">
  <si>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</si>
  <si>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</si>
  <si>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</si>
  <si>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</si>
  <si>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</si>
  <si>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</si>
  <si>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</si>
  <si>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</si>
  <si>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</si>
  <si>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</si>
  <si>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</si>
  <si>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</si>
  <si>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</si>
  <si>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</si>
  <si>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</si>
  <si>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</si>
  <si>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</si>
  <si>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</si>
  <si>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</si>
  <si>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</si>
  <si>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</si>
  <si>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</si>
  <si>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</si>
  <si>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</si>
  <si>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</si>
  <si>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</si>
  <si>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</si>
  <si>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</si>
  <si>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</si>
  <si>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</si>
  <si>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</si>
  <si>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</si>
  <si>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</si>
  <si>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</si>
  <si>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</si>
  <si>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</si>
  <si>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</si>
  <si>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</si>
  <si>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</si>
  <si>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</si>
  <si>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</si>
  <si>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</si>
  <si>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</si>
  <si>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</si>
  <si>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292</t>
  </si>
  <si>
    <t>云南省信访局</t>
  </si>
  <si>
    <t>292001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</si>
  <si>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</si>
  <si>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</si>
  <si>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</si>
  <si>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</si>
  <si>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</si>
  <si>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</si>
  <si>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</si>
  <si>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</si>
  <si>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</si>
  <si>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</si>
  <si>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</si>
  <si>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</si>
  <si>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</si>
  <si>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</si>
  <si>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</si>
  <si>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20140</t>
  </si>
  <si>
    <t>信访事务</t>
  </si>
  <si>
    <t>2014001</t>
  </si>
  <si>
    <t>行政运行</t>
  </si>
  <si>
    <t>2014004</t>
  </si>
  <si>
    <t>信访业务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</si>
  <si>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</si>
  <si>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</si>
  <si>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</si>
  <si>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</si>
  <si>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</si>
  <si>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</si>
  <si>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</si>
  <si>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</si>
  <si>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</si>
  <si>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</si>
  <si>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</si>
  <si>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</si>
  <si>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</si>
  <si>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</si>
  <si>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</si>
  <si>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</si>
  <si>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</si>
  <si>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</si>
  <si>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</si>
  <si>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</si>
  <si>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</si>
  <si>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</si>
  <si>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</si>
  <si>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</si>
  <si>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</si>
  <si>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</si>
  <si>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</si>
  <si>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</si>
  <si>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</si>
  <si>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</si>
  <si>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</si>
  <si>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</si>
  <si>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</si>
  <si>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</si>
  <si>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</si>
  <si>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</si>
  <si>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</si>
  <si>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</si>
  <si>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</si>
  <si>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</si>
  <si>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</si>
  <si>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</si>
  <si>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</si>
  <si>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</si>
  <si>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</si>
  <si>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</si>
  <si>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</si>
  <si>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</si>
  <si>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</si>
  <si>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</si>
  <si>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</si>
  <si>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</si>
  <si>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</si>
  <si>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</si>
  <si>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</si>
  <si>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</si>
  <si>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</si>
  <si>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</si>
  <si>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</si>
  <si>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</si>
  <si>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</si>
  <si>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</si>
  <si>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</si>
  <si>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</si>
  <si>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</si>
  <si>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</si>
  <si>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</si>
  <si>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</si>
  <si>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</si>
  <si>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</si>
  <si>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</si>
  <si>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</si>
  <si>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</si>
  <si>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</si>
  <si>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</si>
  <si>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</si>
  <si>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</si>
  <si>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</si>
  <si>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530000210000000038693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</si>
  <si>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</si>
  <si>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</si>
  <si>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</si>
  <si>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</si>
  <si>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</si>
  <si>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</si>
  <si>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</si>
  <si>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</si>
  <si>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</si>
  <si>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530000210000000038694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</si>
  <si>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</si>
  <si>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</si>
  <si>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</si>
  <si>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</si>
  <si>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</si>
  <si>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</si>
  <si>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</si>
  <si>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</si>
  <si>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</si>
  <si>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530000210000000038696</t>
  </si>
  <si>
    <t>30113</t>
  </si>
  <si>
    <t>530000210000000038703</t>
  </si>
  <si>
    <t>工会经费</t>
  </si>
  <si>
    <t>30228</t>
  </si>
  <si>
    <t>530000210000000038704</t>
  </si>
  <si>
    <t>一般公用经费</t>
  </si>
  <si>
    <t>30201</t>
  </si>
  <si>
    <t>办公费</t>
  </si>
  <si>
    <t>30211</t>
  </si>
  <si>
    <t>差旅费</t>
  </si>
  <si>
    <t>30213</t>
  </si>
  <si>
    <t>维修（护）费</t>
  </si>
  <si>
    <t>30299</t>
  </si>
  <si>
    <t>其他商品和服务支出</t>
  </si>
  <si>
    <t>530000210000000038413</t>
  </si>
  <si>
    <t>行政人员支出工资</t>
  </si>
  <si>
    <t>530000210000000038415</t>
  </si>
  <si>
    <t>530000210000000038417</t>
  </si>
  <si>
    <t>530000210000000038420</t>
  </si>
  <si>
    <t>公车购置及运维费</t>
  </si>
  <si>
    <t>30231</t>
  </si>
  <si>
    <t>公务用车运行维护费</t>
  </si>
  <si>
    <t>530000210000000038422</t>
  </si>
  <si>
    <t>30217</t>
  </si>
  <si>
    <t>530000210000000038423</t>
  </si>
  <si>
    <t>行政人员公务交通补贴</t>
  </si>
  <si>
    <t>30239</t>
  </si>
  <si>
    <t>其他交通费用</t>
  </si>
  <si>
    <t>530000210000000038424</t>
  </si>
  <si>
    <t>530000210000000041225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</si>
  <si>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</si>
  <si>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</si>
  <si>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</si>
  <si>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</si>
  <si>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</si>
  <si>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</si>
  <si>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</si>
  <si>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</si>
  <si>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</si>
  <si>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</si>
  <si>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30214</t>
  </si>
  <si>
    <t>租赁费</t>
  </si>
  <si>
    <t>30226</t>
  </si>
  <si>
    <t>劳务费</t>
  </si>
  <si>
    <t>530000241100002220532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</si>
  <si>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</si>
  <si>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</si>
  <si>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</si>
  <si>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</si>
  <si>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</si>
  <si>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</si>
  <si>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</si>
  <si>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部门预算机动经费</t>
  </si>
  <si>
    <t>其他运转类</t>
  </si>
  <si>
    <t>530000241100002032145</t>
  </si>
  <si>
    <t>南博会及国内重点展会经费</t>
  </si>
  <si>
    <t>530000261100005182087</t>
  </si>
  <si>
    <t>省委信访工作联席会议办公室专项保障经费</t>
  </si>
  <si>
    <t>530000231100001107749</t>
  </si>
  <si>
    <t>30215</t>
  </si>
  <si>
    <t>会议费</t>
  </si>
  <si>
    <t>省委信访工作联席会议办公室专项经费</t>
  </si>
  <si>
    <t>事业发展类</t>
  </si>
  <si>
    <t>530000200000000002689</t>
  </si>
  <si>
    <t>30216</t>
  </si>
  <si>
    <t>培训费</t>
  </si>
  <si>
    <t>30227</t>
  </si>
  <si>
    <t>委托业务费</t>
  </si>
  <si>
    <t>30306</t>
  </si>
  <si>
    <t>救济费</t>
  </si>
  <si>
    <t>31002</t>
  </si>
  <si>
    <t>办公设备购置</t>
  </si>
  <si>
    <t>31007</t>
  </si>
  <si>
    <t>信息网络及软件购置更新</t>
  </si>
  <si>
    <t>因公出国（境）专项经费</t>
  </si>
  <si>
    <t>因公出国（境）经费</t>
  </si>
  <si>
    <t>530000210000000023114</t>
  </si>
  <si>
    <t>30212</t>
  </si>
  <si>
    <t>因公出国（境）费用</t>
  </si>
  <si>
    <t>云南省信访局信创项目经费</t>
  </si>
  <si>
    <t>专项业务类</t>
  </si>
  <si>
    <t>530000251100003876433</t>
  </si>
  <si>
    <t>政务信息化建设项目补助资金</t>
  </si>
  <si>
    <t>530000251100003885216</t>
  </si>
  <si>
    <t>政务信息化运维服务项目补助资金</t>
  </si>
  <si>
    <t>专业信息系统运行维护费</t>
  </si>
  <si>
    <t>530000251100003885006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</si>
  <si>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</si>
  <si>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</si>
  <si>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</si>
  <si>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</si>
  <si>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</si>
  <si>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</si>
  <si>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</si>
  <si>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</si>
  <si>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</si>
  <si>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</si>
  <si>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</si>
  <si>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</si>
  <si>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积极预防和处置群体事件，建立统一组织，协调分配，建立快速有效的处置机制。妥善解决群众反映的信访问题，做到诉求有理的协调到位，诉求无理的调解疏导到位，行为违法的依法处置到位，生活困难的帮扶救助到位。做好重大活动和敏感节点信访保障服务工作，确保重要节点、全国两会、省两会等重大活动、重要时段社会稳定。我省举办的一些重大活动，在春节、七.一、八.一、国庆等敏感时期，做好依法规范信访秩序工作，按照工作任务做好重点群体、重点人员稳控工作，在全省全面推行视频接访，不断加强信息化建设，拓宽信访渠道，实现现代科技手段与传统工作方式的互补和有机统一。省信访局2026预计承担群众来信来访，指导全省各部门处理群众来信来访，将大量不稳定因素化解在基层。切实解决群众反映较为突出的国有企业改制、城镇拆迁改造、水库移民、非法集资等方面的问题。有效化解梳理出来的1000多件信访积案，使群众利益切实得到维护。完成重大活动和敏感节点期间的信访工作任务，确保社会稳定。
</t>
  </si>
  <si>
    <t>产出指标</t>
  </si>
  <si>
    <t>数量指标</t>
  </si>
  <si>
    <t>重大活动保障数</t>
  </si>
  <si>
    <t>&gt;=</t>
  </si>
  <si>
    <t>件</t>
  </si>
  <si>
    <t>定量指标</t>
  </si>
  <si>
    <t>做好全国全省重大活动保障工作，确保“三个不发生”</t>
  </si>
  <si>
    <t>接访任务完成率</t>
  </si>
  <si>
    <t>90</t>
  </si>
  <si>
    <t>%</t>
  </si>
  <si>
    <t>接访任务完成率=实际完成的接访任务量/计划完成的接访任务量*100%</t>
  </si>
  <si>
    <t>上级目标任务完成率</t>
  </si>
  <si>
    <t>95</t>
  </si>
  <si>
    <t>上级目标任务完成率=上级目标任务实际完成量/计划完成量*100%</t>
  </si>
  <si>
    <t>组织培训期数</t>
  </si>
  <si>
    <t>期</t>
  </si>
  <si>
    <t>组织信访相关知识、信访智能系统培训的期数</t>
  </si>
  <si>
    <t>培训参加人次</t>
  </si>
  <si>
    <t>500</t>
  </si>
  <si>
    <t>人次</t>
  </si>
  <si>
    <t>参加培训的人次</t>
  </si>
  <si>
    <t>信访件答复率</t>
  </si>
  <si>
    <t>全年答复的信访件数量与信访件总数的比率</t>
  </si>
  <si>
    <t>信访矛盾纠纷排查数</t>
  </si>
  <si>
    <t>1000</t>
  </si>
  <si>
    <t>个</t>
  </si>
  <si>
    <t>全年全省信访矛盾纠纷排查数量</t>
  </si>
  <si>
    <t>租用办公用房面积</t>
  </si>
  <si>
    <t>=</t>
  </si>
  <si>
    <t>970</t>
  </si>
  <si>
    <t>平方米</t>
  </si>
  <si>
    <t>为满足日常办公需求 ，租用办公用房面积970平方米</t>
  </si>
  <si>
    <t>质量指标</t>
  </si>
  <si>
    <t>信访答复时限达标率</t>
  </si>
  <si>
    <t>信访事项及时受理率=当年及时受理的信访事项总数/当年信访事项总数*100%</t>
  </si>
  <si>
    <t>培训出勤率</t>
  </si>
  <si>
    <t>98</t>
  </si>
  <si>
    <t>培训出勤率=实际出勤学员数量/参加培训学员数量*100%</t>
  </si>
  <si>
    <t>培训合格率</t>
  </si>
  <si>
    <t>培训合格率=培训合格的学员数量/培训总学员数量*100%</t>
  </si>
  <si>
    <t>时效指标</t>
  </si>
  <si>
    <t>信访事项及时受理率</t>
  </si>
  <si>
    <t>85</t>
  </si>
  <si>
    <t>信访答复时限</t>
  </si>
  <si>
    <t>&lt;=</t>
  </si>
  <si>
    <t>60</t>
  </si>
  <si>
    <t>天</t>
  </si>
  <si>
    <t>反映自信访事件受理之日起至答复之日时长</t>
  </si>
  <si>
    <t>信访事项按期办结率</t>
  </si>
  <si>
    <t>80</t>
  </si>
  <si>
    <t>信访事项按期办结率=信访事项按期办结事项的数量/信访事项总数量*100%</t>
  </si>
  <si>
    <t>效益指标</t>
  </si>
  <si>
    <t>社会效益</t>
  </si>
  <si>
    <t>领导包案化解率</t>
  </si>
  <si>
    <t>100</t>
  </si>
  <si>
    <t>领导包案化解率=领导包案信访件实际化解数/计划化解数*100%</t>
  </si>
  <si>
    <t>满足日常工作需求</t>
  </si>
  <si>
    <t>能满足</t>
  </si>
  <si>
    <t>定性指标</t>
  </si>
  <si>
    <t>满足日常办公需要，副厅级24平方米、正处级18平方米、副处级12平方米、科级及科以下人员8平方米</t>
  </si>
  <si>
    <t>满意度指标</t>
  </si>
  <si>
    <t>服务对象满意度</t>
  </si>
  <si>
    <t>信访群众满意度</t>
  </si>
  <si>
    <t>信访群众满意度=调查中满意和较满意的受训学员数量/调查人数*100%</t>
  </si>
  <si>
    <t>受训学员满意度</t>
  </si>
  <si>
    <t>受训人员满意度=调查中满意和较满意的信访群众数量/调查人数*100%</t>
  </si>
  <si>
    <t>受益对象满意度</t>
  </si>
  <si>
    <t>发放问卷调查，统计得分</t>
  </si>
  <si>
    <t>根据中央和省领导对信访工作的安排部署，2026年妥善解决群众反映的信访问题，做到诉求有理的协调到位，诉求无理的调解疏导到位，行为违法的依法处置到位，生活困难的帮扶救助到位。</t>
  </si>
  <si>
    <t>次</t>
  </si>
  <si>
    <t>信访案件化解率</t>
  </si>
  <si>
    <t>信访案件化解率=信访件实际化解数/计划化解数*100%</t>
  </si>
  <si>
    <t>信访干部满意度</t>
  </si>
  <si>
    <t>信访干部满意度=调查中满意和较满意人数/调查人数*100%</t>
  </si>
  <si>
    <t>完成安全可靠软硬件全替代，实现安全可靠应用系统相配套的安全防护措施与管理。</t>
  </si>
  <si>
    <t>部署安全可靠终端</t>
  </si>
  <si>
    <t>1.00</t>
  </si>
  <si>
    <t>台</t>
  </si>
  <si>
    <t>反应部署安全可靠终端完成情况。</t>
  </si>
  <si>
    <t>项目验收合格率</t>
  </si>
  <si>
    <t>反应项目验收的合格情况。</t>
  </si>
  <si>
    <t>项目建设按期完成率</t>
  </si>
  <si>
    <t>反应项目按期开展及完成情况。</t>
  </si>
  <si>
    <t>经济效益</t>
  </si>
  <si>
    <t>带动省内信息产业</t>
  </si>
  <si>
    <t>增长</t>
  </si>
  <si>
    <t>反应是否能带动省内信息产业增长情况。</t>
  </si>
  <si>
    <t>党政机关工作效益</t>
  </si>
  <si>
    <t>提升</t>
  </si>
  <si>
    <t>反应能否提升党政机关工作效益情况。</t>
  </si>
  <si>
    <t>用户满意度</t>
  </si>
  <si>
    <t>反应用户满意度情况。</t>
  </si>
  <si>
    <t>成本指标</t>
  </si>
  <si>
    <t>经济成本指标</t>
  </si>
  <si>
    <t>采购单价成本</t>
  </si>
  <si>
    <t>9000</t>
  </si>
  <si>
    <t>元</t>
  </si>
  <si>
    <t>反应采购单价经济成本。</t>
  </si>
  <si>
    <t>全力保障第10届南博会顺利举办。</t>
  </si>
  <si>
    <t>信访突发事件的应急处置完成率</t>
  </si>
  <si>
    <t>对信访突发事件的应急处置情况</t>
  </si>
  <si>
    <t>保障会议顺利举行</t>
  </si>
  <si>
    <t>反映社会和谐稳定，会议顺利举行情况</t>
  </si>
  <si>
    <t>参会代表满意度</t>
  </si>
  <si>
    <t>反映参会代表对此次会议的满意度</t>
  </si>
  <si>
    <t>租用办公和业务用房面积</t>
  </si>
  <si>
    <t>随着通信技术的发展以及视频会议技术的不断变革与创新，机关单位对于视频会议系统的应用也有了更高的要求，不再仅仅单纯用于开会，行业应用场景日渐丰富。伴随着4K超高清分辨率的普及，4K视频会议系统能够实现更为优质的用户体验，是未来的主流发展趋势。</t>
  </si>
  <si>
    <t>平台使用次数</t>
  </si>
  <si>
    <t>根据平台使用记录，反映平台使用次数</t>
  </si>
  <si>
    <t>年使用人次</t>
  </si>
  <si>
    <t>3200</t>
  </si>
  <si>
    <t>根据会议记录及人员签到表，计算出每年使用人次。</t>
  </si>
  <si>
    <t>视频画面品质</t>
  </si>
  <si>
    <t>4K</t>
  </si>
  <si>
    <t>根据画面品质实测结果。</t>
  </si>
  <si>
    <t>通讯链路带宽</t>
  </si>
  <si>
    <t>50</t>
  </si>
  <si>
    <t>兆</t>
  </si>
  <si>
    <t>本项目包含16条专用通讯链路，连接16个州市，每条线路不得低于50兆带宽</t>
  </si>
  <si>
    <t>高清视频通信延时</t>
  </si>
  <si>
    <t>0.003</t>
  </si>
  <si>
    <t>分钟</t>
  </si>
  <si>
    <t>根据高清视频通信延时实测结果。</t>
  </si>
  <si>
    <t>调试时长</t>
  </si>
  <si>
    <t>8</t>
  </si>
  <si>
    <t>小时</t>
  </si>
  <si>
    <t>每次视频会议前，与16个州市视频连接调试时长</t>
  </si>
  <si>
    <t>对省级领导接访提供支撑服务率</t>
  </si>
  <si>
    <t>提供支撑服务率=平台使用次数/平台需求次数*100%</t>
  </si>
  <si>
    <t>对视频会议提供支撑服务率</t>
  </si>
  <si>
    <t>信访群众满意度=群众评价满意数/参评群众人数*100%</t>
  </si>
  <si>
    <t>工作人员满意度</t>
  </si>
  <si>
    <t>工作人员满意度=满意人数/参评人数*100%</t>
  </si>
  <si>
    <t>结合省信访局的职能职责，通过实习、合作的形式，深化实物层面的合作交流。</t>
  </si>
  <si>
    <t>出访团组批次</t>
  </si>
  <si>
    <t>人/人次</t>
  </si>
  <si>
    <t>反映年度组织出访批次和团组的数量情况。</t>
  </si>
  <si>
    <t>出访国家数</t>
  </si>
  <si>
    <t>反映年度出访的国家总数情况。</t>
  </si>
  <si>
    <t>出访人数</t>
  </si>
  <si>
    <t>人</t>
  </si>
  <si>
    <t>反映年度组织出访人员总数情况。</t>
  </si>
  <si>
    <t>出访任务完成率</t>
  </si>
  <si>
    <t>反映出访计划完成的情况。
出访任务完成率=出访任务完成数/出访计划任务数*100%</t>
  </si>
  <si>
    <t>经费先行审核备案率</t>
  </si>
  <si>
    <t>反映出访团组对经费先行审核备案的情况。
经费先行审核备案率=出国前进行经费审核备案的团组数/出访总团组数*100%</t>
  </si>
  <si>
    <t>经费规范核销率</t>
  </si>
  <si>
    <t>反映出访出国经费规范核销情况。经费规范核销率=经费规范核销的团组数/出访总团组数*100%</t>
  </si>
  <si>
    <t>出访形成报告数</t>
  </si>
  <si>
    <t>反映出访成效，即组团出访形成的报告数量情况。</t>
  </si>
  <si>
    <t>促成成果数</t>
  </si>
  <si>
    <t>反映出访团组出访促进成果达成的数量情况，如提出建设性意见、建议的数量等。</t>
  </si>
  <si>
    <t>外出学习人员满意度</t>
  </si>
  <si>
    <t>发放问卷调查统计满意度得分情况</t>
  </si>
  <si>
    <t>预算06表</t>
  </si>
  <si>
    <t>2026年政府性基金预算支出预算表</t>
  </si>
  <si>
    <t>政府性基金预算支出</t>
  </si>
  <si>
    <t>注：我部门无政府性基金预算支出，所以该表为空。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</si>
  <si>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</si>
  <si>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</si>
  <si>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</si>
  <si>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</si>
  <si>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</si>
  <si>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</si>
  <si>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</si>
  <si>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</si>
  <si>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</si>
  <si>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</si>
  <si>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</si>
  <si>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</si>
  <si>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信访一体机</t>
  </si>
  <si>
    <t>A02020800 触控一体机</t>
  </si>
  <si>
    <t>文件印刷</t>
  </si>
  <si>
    <t>C2309019901 公文用纸、资料汇编、信封印刷服务</t>
  </si>
  <si>
    <t>年</t>
  </si>
  <si>
    <t>公务用车运行燃油费</t>
  </si>
  <si>
    <t>C23120302 车辆加油、添加燃料服务</t>
  </si>
  <si>
    <t>公务用车运行维修费</t>
  </si>
  <si>
    <t>C23120301 车辆维修和保养服务</t>
  </si>
  <si>
    <t>公务用车运行保险费</t>
  </si>
  <si>
    <t>C1804010201 机动车保险服务</t>
  </si>
  <si>
    <t>复印纸</t>
  </si>
  <si>
    <t>A05040101 复印纸</t>
  </si>
  <si>
    <t>项</t>
  </si>
  <si>
    <t>C21040001 物业管理服务</t>
  </si>
  <si>
    <t>物业管理服务（黄公东街分流场所）</t>
  </si>
  <si>
    <t>物业管理服务（黄公东街分流场所安保）</t>
  </si>
  <si>
    <t>云南省视频信访平台（云南省视频联网）项目</t>
  </si>
  <si>
    <t>C16990000 其他信息技术服务</t>
  </si>
  <si>
    <t>预算08表</t>
  </si>
  <si>
    <t>2026年部门政府购买服务预算表</t>
  </si>
  <si>
    <t>政府购买服务项目</t>
  </si>
  <si>
    <t>政府购买服务目录</t>
  </si>
  <si>
    <t>法律顾问</t>
  </si>
  <si>
    <t>B0101 法律顾问服务</t>
  </si>
  <si>
    <t>B1104 印刷和出版服务</t>
  </si>
  <si>
    <t>物业管理服务</t>
  </si>
  <si>
    <t>B1102 物业管理服务</t>
  </si>
  <si>
    <t>云南省视频信访平台（云南省政府视频联网平台）项目</t>
  </si>
  <si>
    <t>B1001 机关信息系统开发与维护服务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</si>
  <si>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</si>
  <si>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</si>
  <si>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</si>
  <si>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</si>
  <si>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</si>
  <si>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</si>
  <si>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</si>
  <si>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</si>
  <si>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</si>
  <si>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</si>
  <si>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</si>
  <si>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</si>
  <si>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</si>
  <si>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</si>
  <si>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</si>
  <si>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</si>
  <si>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</si>
  <si>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</si>
  <si>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</si>
  <si>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</si>
  <si>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</si>
  <si>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</si>
  <si>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</si>
  <si>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</si>
  <si>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</si>
  <si>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注：该项目为涉密项目，不宜公开该项目相关信息，所以该表为空。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</si>
  <si>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</si>
  <si>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</si>
  <si>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</si>
  <si>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</si>
  <si>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</si>
  <si>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</si>
  <si>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</si>
  <si>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</si>
  <si>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</si>
  <si>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</si>
  <si>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</si>
  <si>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</si>
  <si>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设备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</si>
  <si>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</si>
  <si>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</si>
  <si>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</si>
  <si>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</si>
  <si>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注：我部门无中央转移支付补助项目支出预算，所以该表为空。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</si>
  <si>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</si>
  <si>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</si>
  <si>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</si>
  <si>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</si>
  <si>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</si>
  <si>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</si>
  <si>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212 因公出国（境）经费</t>
  </si>
  <si>
    <t>本级</t>
  </si>
  <si>
    <t>223 专业信息系统运行维护费</t>
  </si>
  <si>
    <t>229 其他运转类</t>
  </si>
  <si>
    <t>311 专项业务类</t>
  </si>
  <si>
    <t>313 事业发展类</t>
  </si>
  <si>
    <t>323 事业发展类</t>
  </si>
  <si>
    <t>解决特殊疑难信访问题补助资金</t>
  </si>
  <si>
    <t>对下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</si>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</sst>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\ hh:mm:ss"/>
    <numFmt numFmtId="178" formatCode="yyyy\-mm\-dd"/>
    <numFmt numFmtId="179" formatCode="#,##0.00;\-#,##0.00;;@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2" applyNumberFormat="0" applyAlignment="0" applyProtection="0">
      <alignment vertical="center"/>
    </xf>
    <xf numFmtId="0" fontId="34" fillId="11" borderId="8" applyNumberFormat="0" applyAlignment="0" applyProtection="0">
      <alignment vertical="center"/>
    </xf>
    <xf numFmtId="0" fontId="35" fillId="12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9" fontId="7" fillId="0" borderId="7">
      <alignment horizontal="right" vertical="center"/>
    </xf>
    <xf numFmtId="49" fontId="7" fillId="0" borderId="7">
      <alignment horizontal="left" vertical="center" wrapText="1"/>
    </xf>
    <xf numFmtId="179" fontId="7" fillId="0" borderId="7">
      <alignment horizontal="right" vertical="center"/>
    </xf>
    <xf numFmtId="176" fontId="7" fillId="0" borderId="7">
      <alignment horizontal="right" vertical="center"/>
    </xf>
    <xf numFmtId="180" fontId="7" fillId="0" borderId="7">
      <alignment horizontal="right" vertical="center"/>
    </xf>
  </cellStyleXfs>
  <cellXfs count="128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9" fontId="5" fillId="0" borderId="1" xfId="54" applyFont="1" applyBorder="1">
      <alignment horizontal="right" vertical="center"/>
    </xf>
    <xf numFmtId="49" fontId="5" fillId="0" borderId="1" xfId="53" applyFont="1" applyBorder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1" xfId="53" applyFont="1" applyBorder="1" applyAlignment="1">
      <alignment horizontal="center" vertical="center" wrapText="1"/>
    </xf>
    <xf numFmtId="49" fontId="10" fillId="0" borderId="1" xfId="53" applyBorder="1" applyAlignment="1">
      <alignment horizontal="center" vertical="center" wrapText="1"/>
    </xf>
    <xf numFmtId="49" fontId="9" fillId="0" borderId="1" xfId="53" applyFont="1" applyBorder="1">
      <alignment horizontal="left" vertical="center" wrapText="1"/>
    </xf>
    <xf numFmtId="180" fontId="7" fillId="0" borderId="1" xfId="56" applyBorder="1">
      <alignment horizontal="right" vertical="center"/>
    </xf>
    <xf numFmtId="179" fontId="7" fillId="0" borderId="1" xfId="54" applyBorder="1">
      <alignment horizontal="right" vertical="center"/>
    </xf>
    <xf numFmtId="49" fontId="9" fillId="0" borderId="1" xfId="53" applyFont="1" applyBorder="1" applyAlignment="1">
      <alignment horizontal="left" vertical="center" wrapText="1" indent="1"/>
    </xf>
    <xf numFmtId="180" fontId="7" fillId="0" borderId="1" xfId="0" applyNumberFormat="1" applyFont="1" applyBorder="1" applyAlignment="1">
      <alignment horizontal="left" vertical="center"/>
    </xf>
    <xf numFmtId="179" fontId="7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right"/>
      <protection locked="0"/>
    </xf>
    <xf numFmtId="179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80" fontId="5" fillId="0" borderId="1" xfId="56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>
      <alignment horizontal="center"/>
    </xf>
    <xf numFmtId="49" fontId="5" fillId="0" borderId="1" xfId="53" applyFont="1" applyBorder="1" applyAlignment="1">
      <alignment horizontal="left" vertical="center" wrapText="1" indent="1"/>
    </xf>
    <xf numFmtId="49" fontId="5" fillId="0" borderId="1" xfId="53" applyFont="1" applyBorder="1" applyAlignment="1">
      <alignment horizontal="left" vertical="center" wrapText="1" indent="2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49" fontId="19" fillId="0" borderId="1" xfId="53" applyFont="1" applyBorder="1">
      <alignment horizontal="left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19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79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9" fillId="0" borderId="1" xfId="0" applyFont="1" applyBorder="1" applyAlignment="1">
      <alignment horizontal="left" vertical="center"/>
    </xf>
    <xf numFmtId="179" fontId="19" fillId="0" borderId="1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4" sqref="A4:D2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86" t="s">
        <v>0</v>
      </c>
    </row>
    <row r="2" ht="36" customHeight="1" spans="1:4">
      <c r="A2" s="34" t="s">
        <v>1</v>
      </c>
      <c r="B2" s="125"/>
      <c r="C2" s="125"/>
      <c r="D2" s="125"/>
    </row>
    <row r="3" ht="21" customHeight="1" spans="1:4">
      <c r="A3" s="81" t="str">
        <f>"单位名称："&amp;"云南省信访局"</f>
        <v>单位名称：云南省信访局</v>
      </c>
      <c r="B3" s="108"/>
      <c r="C3" s="108"/>
      <c r="D3" s="85" t="s">
        <v>2</v>
      </c>
    </row>
    <row r="4" ht="19.5" customHeight="1" spans="1:4">
      <c r="A4" s="10" t="s">
        <v>3</v>
      </c>
      <c r="B4" s="10"/>
      <c r="C4" s="10" t="s">
        <v>4</v>
      </c>
      <c r="D4" s="10"/>
    </row>
    <row r="5" ht="19.5" customHeight="1" spans="1:4">
      <c r="A5" s="10" t="s">
        <v>5</v>
      </c>
      <c r="B5" s="10" t="s">
        <v>6</v>
      </c>
      <c r="C5" s="10" t="s">
        <v>7</v>
      </c>
      <c r="D5" s="10" t="s">
        <v>6</v>
      </c>
    </row>
    <row r="6" ht="19.5" customHeight="1" spans="1:4">
      <c r="A6" s="10"/>
      <c r="B6" s="10"/>
      <c r="C6" s="10"/>
      <c r="D6" s="10"/>
    </row>
    <row r="7" ht="25.4" customHeight="1" spans="1:4">
      <c r="A7" s="20" t="s">
        <v>8</v>
      </c>
      <c r="B7" s="104">
        <v>25258360.25</v>
      </c>
      <c r="C7" s="15" t="str">
        <f>"一"&amp;"、"&amp;"一般公共服务支出"</f>
        <v>一、一般公共服务支出</v>
      </c>
      <c r="D7" s="104">
        <v>26285261.5</v>
      </c>
    </row>
    <row r="8" ht="25.4" customHeight="1" spans="1:4">
      <c r="A8" s="20" t="s">
        <v>9</v>
      </c>
      <c r="B8" s="104"/>
      <c r="C8" s="15" t="str">
        <f>"二"&amp;"、"&amp;"社会保障和就业支出"</f>
        <v>二、社会保障和就业支出</v>
      </c>
      <c r="D8" s="104">
        <v>1521276.52</v>
      </c>
    </row>
    <row r="9" ht="25.4" customHeight="1" spans="1:4">
      <c r="A9" s="20" t="s">
        <v>10</v>
      </c>
      <c r="B9" s="104"/>
      <c r="C9" s="15" t="str">
        <f>"三"&amp;"、"&amp;"卫生健康支出"</f>
        <v>三、卫生健康支出</v>
      </c>
      <c r="D9" s="104">
        <v>1441135.47</v>
      </c>
    </row>
    <row r="10" ht="25.4" customHeight="1" spans="1:4">
      <c r="A10" s="20" t="s">
        <v>11</v>
      </c>
      <c r="B10" s="97"/>
      <c r="C10" s="15" t="str">
        <f>"四"&amp;"、"&amp;"住房保障支出"</f>
        <v>四、住房保障支出</v>
      </c>
      <c r="D10" s="104">
        <v>1209765.56</v>
      </c>
    </row>
    <row r="11" ht="25.4" customHeight="1" spans="1:4">
      <c r="A11" s="20" t="s">
        <v>12</v>
      </c>
      <c r="B11" s="104"/>
      <c r="C11" s="15" t="str">
        <f>"五"&amp;"、"&amp;"转移性支出"</f>
        <v>五、转移性支出</v>
      </c>
      <c r="D11" s="104"/>
    </row>
    <row r="12" ht="25.4" customHeight="1" spans="1:4">
      <c r="A12" s="20" t="s">
        <v>13</v>
      </c>
      <c r="B12" s="97"/>
      <c r="C12" s="15"/>
      <c r="D12" s="104"/>
    </row>
    <row r="13" ht="25.4" customHeight="1" spans="1:4">
      <c r="A13" s="20" t="s">
        <v>14</v>
      </c>
      <c r="B13" s="97"/>
      <c r="C13" s="15"/>
      <c r="D13" s="104"/>
    </row>
    <row r="14" ht="25.4" customHeight="1" spans="1:4">
      <c r="A14" s="20" t="s">
        <v>15</v>
      </c>
      <c r="B14" s="97"/>
      <c r="C14" s="15"/>
      <c r="D14" s="104"/>
    </row>
    <row r="15" ht="25.4" customHeight="1" spans="1:4">
      <c r="A15" s="20" t="s">
        <v>16</v>
      </c>
      <c r="B15" s="97"/>
      <c r="C15" s="15"/>
      <c r="D15" s="104"/>
    </row>
    <row r="16" ht="25.4" customHeight="1" spans="1:4">
      <c r="A16" s="20" t="s">
        <v>17</v>
      </c>
      <c r="B16" s="104"/>
      <c r="C16" s="15"/>
      <c r="D16" s="104"/>
    </row>
    <row r="17" ht="25.4" customHeight="1" spans="1:4">
      <c r="A17" s="116" t="s">
        <v>18</v>
      </c>
      <c r="B17" s="114">
        <v>25258360.25</v>
      </c>
      <c r="C17" s="116" t="s">
        <v>19</v>
      </c>
      <c r="D17" s="114">
        <v>30457439.05</v>
      </c>
    </row>
    <row r="18" ht="25.4" customHeight="1" spans="1:4">
      <c r="A18" s="126" t="s">
        <v>20</v>
      </c>
      <c r="B18" s="114">
        <v>5199078.8</v>
      </c>
      <c r="C18" s="126" t="s">
        <v>21</v>
      </c>
      <c r="D18" s="127"/>
    </row>
    <row r="19" ht="25.4" customHeight="1" spans="1:4">
      <c r="A19" s="115" t="s">
        <v>22</v>
      </c>
      <c r="B19" s="104">
        <v>5199078.8</v>
      </c>
      <c r="C19" s="115" t="s">
        <v>22</v>
      </c>
      <c r="D19" s="97"/>
    </row>
    <row r="20" ht="25.4" customHeight="1" spans="1:4">
      <c r="A20" s="115" t="s">
        <v>23</v>
      </c>
      <c r="B20" s="104"/>
      <c r="C20" s="115" t="s">
        <v>23</v>
      </c>
      <c r="D20" s="97"/>
    </row>
    <row r="21" ht="25.4" customHeight="1" spans="1:4">
      <c r="A21" s="117" t="s">
        <v>24</v>
      </c>
      <c r="B21" s="114">
        <v>30457439.05</v>
      </c>
      <c r="C21" s="116" t="s">
        <v>25</v>
      </c>
      <c r="D21" s="110">
        <v>30457439.05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4" sqref="A4:C8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48" t="s">
        <v>421</v>
      </c>
    </row>
    <row r="2" ht="28.5" customHeight="1" spans="1:6">
      <c r="A2" s="17" t="s">
        <v>422</v>
      </c>
      <c r="B2" s="17"/>
      <c r="C2" s="17"/>
      <c r="D2" s="17"/>
      <c r="E2" s="17"/>
      <c r="F2" s="17"/>
    </row>
    <row r="3" ht="15" customHeight="1" spans="1:6">
      <c r="A3" s="87" t="str">
        <f>"单位名称："&amp;"云南省信访局"</f>
        <v>单位名称：云南省信访局</v>
      </c>
      <c r="B3" s="88"/>
      <c r="C3" s="88"/>
      <c r="D3" s="51"/>
      <c r="E3" s="51"/>
      <c r="F3" s="89" t="s">
        <v>2</v>
      </c>
    </row>
    <row r="4" ht="18.75" customHeight="1" spans="1:6">
      <c r="A4" s="9" t="s">
        <v>131</v>
      </c>
      <c r="B4" s="9" t="s">
        <v>49</v>
      </c>
      <c r="C4" s="9" t="s">
        <v>50</v>
      </c>
      <c r="D4" s="10" t="s">
        <v>423</v>
      </c>
      <c r="E4" s="10"/>
      <c r="F4" s="10"/>
    </row>
    <row r="5" ht="30" customHeight="1" spans="1:6">
      <c r="A5" s="10"/>
      <c r="B5" s="10"/>
      <c r="C5" s="10"/>
      <c r="D5" s="10" t="s">
        <v>30</v>
      </c>
      <c r="E5" s="10" t="s">
        <v>58</v>
      </c>
      <c r="F5" s="10" t="s">
        <v>59</v>
      </c>
    </row>
    <row r="6" ht="16.5" customHeight="1" spans="1:6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</row>
    <row r="7" ht="20.25" customHeight="1" spans="1:6">
      <c r="A7" s="18"/>
      <c r="B7" s="18"/>
      <c r="C7" s="18"/>
      <c r="D7" s="14"/>
      <c r="E7" s="14"/>
      <c r="F7" s="14"/>
    </row>
    <row r="8" ht="17.25" customHeight="1" spans="1:6">
      <c r="A8" s="19" t="s">
        <v>97</v>
      </c>
      <c r="B8" s="90"/>
      <c r="C8" s="90" t="s">
        <v>97</v>
      </c>
      <c r="D8" s="14"/>
      <c r="E8" s="14"/>
      <c r="F8" s="14"/>
    </row>
    <row r="9" customHeight="1" spans="1:3">
      <c r="A9" s="56" t="s">
        <v>424</v>
      </c>
      <c r="B9" s="56"/>
      <c r="C9" s="56"/>
    </row>
  </sheetData>
  <mergeCells count="7">
    <mergeCell ref="A2:F2"/>
    <mergeCell ref="D4:F4"/>
    <mergeCell ref="A8:C8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0"/>
  <sheetViews>
    <sheetView showZeros="0" topLeftCell="D1" workbookViewId="0">
      <selection activeCell="A4" sqref="A4:Q20"/>
    </sheetView>
  </sheetViews>
  <sheetFormatPr defaultColWidth="9.14166666666667" defaultRowHeight="14.25" customHeight="1"/>
  <cols>
    <col min="1" max="1" width="39.1416666666667" customWidth="1"/>
    <col min="2" max="2" width="33.5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46"/>
      <c r="P1" s="46"/>
      <c r="Q1" s="85" t="s">
        <v>425</v>
      </c>
    </row>
    <row r="2" ht="27.75" customHeight="1" spans="1:17">
      <c r="A2" s="49" t="s">
        <v>426</v>
      </c>
      <c r="B2" s="17"/>
      <c r="C2" s="17"/>
      <c r="D2" s="17"/>
      <c r="E2" s="17"/>
      <c r="F2" s="17"/>
      <c r="G2" s="17"/>
      <c r="H2" s="17"/>
      <c r="I2" s="17"/>
      <c r="J2" s="17"/>
      <c r="K2" s="35"/>
      <c r="L2" s="17"/>
      <c r="M2" s="17"/>
      <c r="N2" s="17"/>
      <c r="O2" s="35"/>
      <c r="P2" s="35"/>
      <c r="Q2" s="17"/>
    </row>
    <row r="3" ht="18.75" customHeight="1" spans="1:17">
      <c r="A3" s="81" t="str">
        <f>"单位名称："&amp;"云南省信访局"</f>
        <v>单位名称：云南省信访局</v>
      </c>
      <c r="B3" s="6"/>
      <c r="C3" s="6"/>
      <c r="D3" s="6"/>
      <c r="E3" s="6"/>
      <c r="F3" s="6"/>
      <c r="G3" s="6"/>
      <c r="H3" s="6"/>
      <c r="I3" s="6"/>
      <c r="J3" s="6"/>
      <c r="O3" s="57"/>
      <c r="P3" s="57"/>
      <c r="Q3" s="86" t="s">
        <v>122</v>
      </c>
    </row>
    <row r="4" ht="15.75" customHeight="1" spans="1:17">
      <c r="A4" s="9" t="s">
        <v>427</v>
      </c>
      <c r="B4" s="9" t="s">
        <v>428</v>
      </c>
      <c r="C4" s="9" t="s">
        <v>429</v>
      </c>
      <c r="D4" s="9" t="s">
        <v>430</v>
      </c>
      <c r="E4" s="9" t="s">
        <v>431</v>
      </c>
      <c r="F4" s="9" t="s">
        <v>432</v>
      </c>
      <c r="G4" s="9" t="s">
        <v>138</v>
      </c>
      <c r="H4" s="9"/>
      <c r="I4" s="9"/>
      <c r="J4" s="9"/>
      <c r="K4" s="8"/>
      <c r="L4" s="9"/>
      <c r="M4" s="9"/>
      <c r="N4" s="9"/>
      <c r="O4" s="36"/>
      <c r="P4" s="8"/>
      <c r="Q4" s="9"/>
    </row>
    <row r="5" ht="17.25" customHeight="1" spans="1:17">
      <c r="A5" s="9"/>
      <c r="B5" s="9"/>
      <c r="C5" s="9"/>
      <c r="D5" s="9"/>
      <c r="E5" s="9"/>
      <c r="F5" s="9"/>
      <c r="G5" s="9" t="s">
        <v>30</v>
      </c>
      <c r="H5" s="9" t="s">
        <v>33</v>
      </c>
      <c r="I5" s="9" t="s">
        <v>433</v>
      </c>
      <c r="J5" s="9" t="s">
        <v>434</v>
      </c>
      <c r="K5" s="8" t="s">
        <v>435</v>
      </c>
      <c r="L5" s="9" t="s">
        <v>436</v>
      </c>
      <c r="M5" s="9"/>
      <c r="N5" s="9"/>
      <c r="O5" s="36"/>
      <c r="P5" s="8"/>
      <c r="Q5" s="9"/>
    </row>
    <row r="6" ht="54" customHeight="1" spans="1:17">
      <c r="A6" s="9"/>
      <c r="B6" s="9"/>
      <c r="C6" s="9"/>
      <c r="D6" s="9"/>
      <c r="E6" s="9"/>
      <c r="F6" s="9"/>
      <c r="G6" s="9"/>
      <c r="H6" s="9" t="s">
        <v>32</v>
      </c>
      <c r="I6" s="9"/>
      <c r="J6" s="9"/>
      <c r="K6" s="8"/>
      <c r="L6" s="9" t="s">
        <v>32</v>
      </c>
      <c r="M6" s="9" t="s">
        <v>43</v>
      </c>
      <c r="N6" s="9" t="s">
        <v>145</v>
      </c>
      <c r="O6" s="8" t="s">
        <v>39</v>
      </c>
      <c r="P6" s="8" t="s">
        <v>40</v>
      </c>
      <c r="Q6" s="9" t="s">
        <v>41</v>
      </c>
    </row>
    <row r="7" ht="15" customHeight="1" spans="1:17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</row>
    <row r="8" ht="21" customHeight="1" spans="1:17">
      <c r="A8" s="18" t="s">
        <v>45</v>
      </c>
      <c r="B8" s="18"/>
      <c r="C8" s="18"/>
      <c r="D8" s="18"/>
      <c r="E8" s="82"/>
      <c r="F8" s="14"/>
      <c r="G8" s="14">
        <v>3900100</v>
      </c>
      <c r="H8" s="14">
        <v>3900100</v>
      </c>
      <c r="I8" s="14"/>
      <c r="J8" s="14"/>
      <c r="K8" s="14"/>
      <c r="L8" s="14"/>
      <c r="M8" s="14"/>
      <c r="N8" s="14"/>
      <c r="O8" s="14"/>
      <c r="P8" s="14"/>
      <c r="Q8" s="14"/>
    </row>
    <row r="9" ht="21" customHeight="1" spans="1:17">
      <c r="A9" s="54" t="s">
        <v>45</v>
      </c>
      <c r="B9" s="18"/>
      <c r="C9" s="18"/>
      <c r="D9" s="83"/>
      <c r="E9" s="84"/>
      <c r="F9" s="14"/>
      <c r="G9" s="14">
        <v>3900100</v>
      </c>
      <c r="H9" s="14">
        <v>3900100</v>
      </c>
      <c r="I9" s="14"/>
      <c r="J9" s="14"/>
      <c r="K9" s="14"/>
      <c r="L9" s="14"/>
      <c r="M9" s="14"/>
      <c r="N9" s="14"/>
      <c r="O9" s="14"/>
      <c r="P9" s="14"/>
      <c r="Q9" s="14"/>
    </row>
    <row r="10" ht="21" customHeight="1" spans="1:17">
      <c r="A10" s="55" t="s">
        <v>228</v>
      </c>
      <c r="B10" s="18" t="s">
        <v>437</v>
      </c>
      <c r="C10" s="18" t="s">
        <v>438</v>
      </c>
      <c r="D10" s="83" t="s">
        <v>344</v>
      </c>
      <c r="E10" s="84">
        <v>2</v>
      </c>
      <c r="F10" s="14"/>
      <c r="G10" s="14">
        <v>41100</v>
      </c>
      <c r="H10" s="14">
        <v>41100</v>
      </c>
      <c r="I10" s="14"/>
      <c r="J10" s="14"/>
      <c r="K10" s="14"/>
      <c r="L10" s="14"/>
      <c r="M10" s="14"/>
      <c r="N10" s="14"/>
      <c r="O10" s="14"/>
      <c r="P10" s="14"/>
      <c r="Q10" s="14"/>
    </row>
    <row r="11" ht="21" customHeight="1" spans="1:17">
      <c r="A11" s="55" t="s">
        <v>228</v>
      </c>
      <c r="B11" s="18" t="s">
        <v>439</v>
      </c>
      <c r="C11" s="18" t="s">
        <v>440</v>
      </c>
      <c r="D11" s="83" t="s">
        <v>441</v>
      </c>
      <c r="E11" s="84">
        <v>1</v>
      </c>
      <c r="F11" s="14"/>
      <c r="G11" s="14">
        <v>100000</v>
      </c>
      <c r="H11" s="14">
        <v>100000</v>
      </c>
      <c r="I11" s="14"/>
      <c r="J11" s="14"/>
      <c r="K11" s="14"/>
      <c r="L11" s="14"/>
      <c r="M11" s="14"/>
      <c r="N11" s="14"/>
      <c r="O11" s="14"/>
      <c r="P11" s="14"/>
      <c r="Q11" s="14"/>
    </row>
    <row r="12" ht="21" customHeight="1" spans="1:17">
      <c r="A12" s="55" t="s">
        <v>186</v>
      </c>
      <c r="B12" s="18" t="s">
        <v>442</v>
      </c>
      <c r="C12" s="18" t="s">
        <v>443</v>
      </c>
      <c r="D12" s="83" t="s">
        <v>441</v>
      </c>
      <c r="E12" s="84">
        <v>1</v>
      </c>
      <c r="F12" s="14"/>
      <c r="G12" s="14">
        <v>12000</v>
      </c>
      <c r="H12" s="14">
        <v>12000</v>
      </c>
      <c r="I12" s="14"/>
      <c r="J12" s="14"/>
      <c r="K12" s="14"/>
      <c r="L12" s="14"/>
      <c r="M12" s="14"/>
      <c r="N12" s="14"/>
      <c r="O12" s="14"/>
      <c r="P12" s="14"/>
      <c r="Q12" s="14"/>
    </row>
    <row r="13" ht="21" customHeight="1" spans="1:17">
      <c r="A13" s="55" t="s">
        <v>186</v>
      </c>
      <c r="B13" s="18" t="s">
        <v>444</v>
      </c>
      <c r="C13" s="18" t="s">
        <v>445</v>
      </c>
      <c r="D13" s="83" t="s">
        <v>441</v>
      </c>
      <c r="E13" s="84">
        <v>1</v>
      </c>
      <c r="F13" s="14"/>
      <c r="G13" s="14">
        <v>10000</v>
      </c>
      <c r="H13" s="14">
        <v>10000</v>
      </c>
      <c r="I13" s="14"/>
      <c r="J13" s="14"/>
      <c r="K13" s="14"/>
      <c r="L13" s="14"/>
      <c r="M13" s="14"/>
      <c r="N13" s="14"/>
      <c r="O13" s="14"/>
      <c r="P13" s="14"/>
      <c r="Q13" s="14"/>
    </row>
    <row r="14" ht="21" customHeight="1" spans="1:17">
      <c r="A14" s="55" t="s">
        <v>186</v>
      </c>
      <c r="B14" s="18" t="s">
        <v>446</v>
      </c>
      <c r="C14" s="18" t="s">
        <v>447</v>
      </c>
      <c r="D14" s="83" t="s">
        <v>441</v>
      </c>
      <c r="E14" s="84">
        <v>1</v>
      </c>
      <c r="F14" s="14"/>
      <c r="G14" s="14">
        <v>12000</v>
      </c>
      <c r="H14" s="14">
        <v>12000</v>
      </c>
      <c r="I14" s="14"/>
      <c r="J14" s="14"/>
      <c r="K14" s="14"/>
      <c r="L14" s="14"/>
      <c r="M14" s="14"/>
      <c r="N14" s="14"/>
      <c r="O14" s="14"/>
      <c r="P14" s="14"/>
      <c r="Q14" s="14"/>
    </row>
    <row r="15" ht="21" customHeight="1" spans="1:17">
      <c r="A15" s="55" t="s">
        <v>224</v>
      </c>
      <c r="B15" s="18" t="s">
        <v>448</v>
      </c>
      <c r="C15" s="18" t="s">
        <v>449</v>
      </c>
      <c r="D15" s="83" t="s">
        <v>450</v>
      </c>
      <c r="E15" s="84">
        <v>1</v>
      </c>
      <c r="F15" s="14"/>
      <c r="G15" s="14">
        <v>50000</v>
      </c>
      <c r="H15" s="14">
        <v>50000</v>
      </c>
      <c r="I15" s="14"/>
      <c r="J15" s="14"/>
      <c r="K15" s="14"/>
      <c r="L15" s="14"/>
      <c r="M15" s="14"/>
      <c r="N15" s="14"/>
      <c r="O15" s="14"/>
      <c r="P15" s="14"/>
      <c r="Q15" s="14"/>
    </row>
    <row r="16" ht="21" customHeight="1" spans="1:17">
      <c r="A16" s="55" t="s">
        <v>224</v>
      </c>
      <c r="B16" s="18" t="s">
        <v>206</v>
      </c>
      <c r="C16" s="18" t="s">
        <v>451</v>
      </c>
      <c r="D16" s="83" t="s">
        <v>441</v>
      </c>
      <c r="E16" s="84">
        <v>1</v>
      </c>
      <c r="F16" s="14"/>
      <c r="G16" s="14">
        <v>462000</v>
      </c>
      <c r="H16" s="14">
        <v>462000</v>
      </c>
      <c r="I16" s="14"/>
      <c r="J16" s="14"/>
      <c r="K16" s="14"/>
      <c r="L16" s="14"/>
      <c r="M16" s="14"/>
      <c r="N16" s="14"/>
      <c r="O16" s="14"/>
      <c r="P16" s="14"/>
      <c r="Q16" s="14"/>
    </row>
    <row r="17" ht="21" customHeight="1" spans="1:17">
      <c r="A17" s="55" t="s">
        <v>224</v>
      </c>
      <c r="B17" s="18" t="s">
        <v>452</v>
      </c>
      <c r="C17" s="18" t="s">
        <v>451</v>
      </c>
      <c r="D17" s="83" t="s">
        <v>441</v>
      </c>
      <c r="E17" s="84">
        <v>1</v>
      </c>
      <c r="F17" s="14"/>
      <c r="G17" s="14">
        <v>48000</v>
      </c>
      <c r="H17" s="14">
        <v>48000</v>
      </c>
      <c r="I17" s="14"/>
      <c r="J17" s="14"/>
      <c r="K17" s="14"/>
      <c r="L17" s="14"/>
      <c r="M17" s="14"/>
      <c r="N17" s="14"/>
      <c r="O17" s="14"/>
      <c r="P17" s="14"/>
      <c r="Q17" s="14"/>
    </row>
    <row r="18" ht="21" customHeight="1" spans="1:17">
      <c r="A18" s="55" t="s">
        <v>224</v>
      </c>
      <c r="B18" s="18" t="s">
        <v>453</v>
      </c>
      <c r="C18" s="18" t="s">
        <v>451</v>
      </c>
      <c r="D18" s="83" t="s">
        <v>441</v>
      </c>
      <c r="E18" s="84">
        <v>1</v>
      </c>
      <c r="F18" s="14"/>
      <c r="G18" s="14">
        <v>165000</v>
      </c>
      <c r="H18" s="14">
        <v>165000</v>
      </c>
      <c r="I18" s="14"/>
      <c r="J18" s="14"/>
      <c r="K18" s="14"/>
      <c r="L18" s="14"/>
      <c r="M18" s="14"/>
      <c r="N18" s="14"/>
      <c r="O18" s="14"/>
      <c r="P18" s="14"/>
      <c r="Q18" s="14"/>
    </row>
    <row r="19" ht="21" customHeight="1" spans="1:17">
      <c r="A19" s="55" t="s">
        <v>251</v>
      </c>
      <c r="B19" s="18" t="s">
        <v>454</v>
      </c>
      <c r="C19" s="18" t="s">
        <v>455</v>
      </c>
      <c r="D19" s="83" t="s">
        <v>441</v>
      </c>
      <c r="E19" s="84">
        <v>1</v>
      </c>
      <c r="F19" s="14"/>
      <c r="G19" s="14">
        <v>3000000</v>
      </c>
      <c r="H19" s="14">
        <v>3000000</v>
      </c>
      <c r="I19" s="14"/>
      <c r="J19" s="14"/>
      <c r="K19" s="14"/>
      <c r="L19" s="14"/>
      <c r="M19" s="14"/>
      <c r="N19" s="14"/>
      <c r="O19" s="14"/>
      <c r="P19" s="14"/>
      <c r="Q19" s="14"/>
    </row>
    <row r="20" ht="21" customHeight="1" spans="1:17">
      <c r="A20" s="69" t="s">
        <v>97</v>
      </c>
      <c r="B20" s="20"/>
      <c r="C20" s="20"/>
      <c r="D20" s="20"/>
      <c r="E20" s="82"/>
      <c r="F20" s="14"/>
      <c r="G20" s="14">
        <v>3900100</v>
      </c>
      <c r="H20" s="14">
        <v>3900100</v>
      </c>
      <c r="I20" s="14"/>
      <c r="J20" s="14"/>
      <c r="K20" s="14"/>
      <c r="L20" s="14"/>
      <c r="M20" s="14"/>
      <c r="N20" s="14"/>
      <c r="O20" s="14"/>
      <c r="P20" s="14"/>
      <c r="Q20" s="14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6"/>
  <sheetViews>
    <sheetView showZeros="0" workbookViewId="0">
      <selection activeCell="C21" sqref="C21"/>
    </sheetView>
  </sheetViews>
  <sheetFormatPr defaultColWidth="9.14166666666667" defaultRowHeight="14.25" customHeight="1"/>
  <cols>
    <col min="1" max="1" width="31.425" customWidth="1"/>
    <col min="2" max="2" width="41" customWidth="1"/>
    <col min="3" max="3" width="26.7083333333333" customWidth="1"/>
    <col min="4" max="14" width="16.6" customWidth="1"/>
  </cols>
  <sheetData>
    <row r="1" ht="13.5" customHeight="1" spans="1:14">
      <c r="A1" s="53"/>
      <c r="B1" s="53"/>
      <c r="C1" s="53"/>
      <c r="D1" s="53"/>
      <c r="E1" s="53"/>
      <c r="F1" s="53"/>
      <c r="G1" s="53"/>
      <c r="H1" s="59"/>
      <c r="I1" s="53"/>
      <c r="J1" s="53"/>
      <c r="K1" s="53"/>
      <c r="L1" s="46"/>
      <c r="M1" s="70"/>
      <c r="N1" s="71" t="s">
        <v>456</v>
      </c>
    </row>
    <row r="2" ht="27.75" customHeight="1" spans="1:14">
      <c r="A2" s="49" t="s">
        <v>457</v>
      </c>
      <c r="B2" s="60"/>
      <c r="C2" s="60"/>
      <c r="D2" s="60"/>
      <c r="E2" s="60"/>
      <c r="F2" s="60"/>
      <c r="G2" s="60"/>
      <c r="H2" s="61"/>
      <c r="I2" s="60"/>
      <c r="J2" s="60"/>
      <c r="K2" s="60"/>
      <c r="L2" s="35"/>
      <c r="M2" s="61"/>
      <c r="N2" s="60"/>
    </row>
    <row r="3" ht="18.75" customHeight="1" spans="1:14">
      <c r="A3" s="50" t="str">
        <f>"单位名称："&amp;"云南省信访局"</f>
        <v>单位名称：云南省信访局</v>
      </c>
      <c r="B3" s="51"/>
      <c r="C3" s="51"/>
      <c r="D3" s="51"/>
      <c r="E3" s="51"/>
      <c r="F3" s="51"/>
      <c r="G3" s="51"/>
      <c r="H3" s="59"/>
      <c r="I3" s="53"/>
      <c r="J3" s="53"/>
      <c r="K3" s="53"/>
      <c r="L3" s="57"/>
      <c r="M3" s="72"/>
      <c r="N3" s="73" t="s">
        <v>122</v>
      </c>
    </row>
    <row r="4" ht="15.75" customHeight="1" spans="1:14">
      <c r="A4" s="9" t="s">
        <v>427</v>
      </c>
      <c r="B4" s="9" t="s">
        <v>458</v>
      </c>
      <c r="C4" s="9" t="s">
        <v>459</v>
      </c>
      <c r="D4" s="62" t="s">
        <v>138</v>
      </c>
      <c r="E4" s="62"/>
      <c r="F4" s="62"/>
      <c r="G4" s="62"/>
      <c r="H4" s="63"/>
      <c r="I4" s="62"/>
      <c r="J4" s="62"/>
      <c r="K4" s="62"/>
      <c r="L4" s="74"/>
      <c r="M4" s="63"/>
      <c r="N4" s="75"/>
    </row>
    <row r="5" ht="17.25" customHeight="1" spans="1:14">
      <c r="A5" s="9"/>
      <c r="B5" s="9"/>
      <c r="C5" s="9"/>
      <c r="D5" s="64" t="s">
        <v>30</v>
      </c>
      <c r="E5" s="64" t="s">
        <v>33</v>
      </c>
      <c r="F5" s="64" t="s">
        <v>433</v>
      </c>
      <c r="G5" s="64" t="s">
        <v>434</v>
      </c>
      <c r="H5" s="65" t="s">
        <v>435</v>
      </c>
      <c r="I5" s="76" t="s">
        <v>436</v>
      </c>
      <c r="J5" s="76"/>
      <c r="K5" s="76"/>
      <c r="L5" s="77"/>
      <c r="M5" s="78"/>
      <c r="N5" s="66"/>
    </row>
    <row r="6" ht="54" customHeight="1" spans="1:14">
      <c r="A6" s="9"/>
      <c r="B6" s="9"/>
      <c r="C6" s="9"/>
      <c r="D6" s="66"/>
      <c r="E6" s="66"/>
      <c r="F6" s="66"/>
      <c r="G6" s="66"/>
      <c r="H6" s="67"/>
      <c r="I6" s="66" t="s">
        <v>32</v>
      </c>
      <c r="J6" s="66" t="s">
        <v>43</v>
      </c>
      <c r="K6" s="66" t="s">
        <v>145</v>
      </c>
      <c r="L6" s="79" t="s">
        <v>39</v>
      </c>
      <c r="M6" s="67" t="s">
        <v>40</v>
      </c>
      <c r="N6" s="66" t="s">
        <v>41</v>
      </c>
    </row>
    <row r="7" ht="15" customHeight="1" spans="1:14">
      <c r="A7" s="9">
        <v>1</v>
      </c>
      <c r="B7" s="9">
        <v>2</v>
      </c>
      <c r="C7" s="9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</row>
    <row r="8" ht="21" customHeight="1" spans="1:14">
      <c r="A8" s="18" t="s">
        <v>45</v>
      </c>
      <c r="B8" s="18"/>
      <c r="C8" s="18"/>
      <c r="D8" s="68">
        <v>3792000</v>
      </c>
      <c r="E8" s="68">
        <v>3792000</v>
      </c>
      <c r="F8" s="68"/>
      <c r="G8" s="68"/>
      <c r="H8" s="68"/>
      <c r="I8" s="68"/>
      <c r="J8" s="68"/>
      <c r="K8" s="68"/>
      <c r="L8" s="80"/>
      <c r="M8" s="68"/>
      <c r="N8" s="68"/>
    </row>
    <row r="9" ht="21" customHeight="1" spans="1:14">
      <c r="A9" s="54" t="s">
        <v>45</v>
      </c>
      <c r="B9" s="18"/>
      <c r="C9" s="18"/>
      <c r="D9" s="68">
        <v>3792000</v>
      </c>
      <c r="E9" s="68">
        <v>3792000</v>
      </c>
      <c r="F9" s="68"/>
      <c r="G9" s="68"/>
      <c r="H9" s="68"/>
      <c r="I9" s="68"/>
      <c r="J9" s="68"/>
      <c r="K9" s="68"/>
      <c r="L9" s="80"/>
      <c r="M9" s="68"/>
      <c r="N9" s="68"/>
    </row>
    <row r="10" ht="21" customHeight="1" spans="1:14">
      <c r="A10" s="55" t="s">
        <v>228</v>
      </c>
      <c r="B10" s="18" t="s">
        <v>460</v>
      </c>
      <c r="C10" s="18" t="s">
        <v>461</v>
      </c>
      <c r="D10" s="68">
        <v>17000</v>
      </c>
      <c r="E10" s="68">
        <v>17000</v>
      </c>
      <c r="F10" s="68"/>
      <c r="G10" s="68"/>
      <c r="H10" s="68"/>
      <c r="I10" s="68"/>
      <c r="J10" s="68"/>
      <c r="K10" s="68"/>
      <c r="L10" s="80"/>
      <c r="M10" s="68"/>
      <c r="N10" s="68"/>
    </row>
    <row r="11" ht="21" customHeight="1" spans="1:14">
      <c r="A11" s="55" t="s">
        <v>228</v>
      </c>
      <c r="B11" s="18" t="s">
        <v>439</v>
      </c>
      <c r="C11" s="18" t="s">
        <v>462</v>
      </c>
      <c r="D11" s="68">
        <v>100000</v>
      </c>
      <c r="E11" s="68">
        <v>100000</v>
      </c>
      <c r="F11" s="68"/>
      <c r="G11" s="68"/>
      <c r="H11" s="68"/>
      <c r="I11" s="68"/>
      <c r="J11" s="68"/>
      <c r="K11" s="68"/>
      <c r="L11" s="80"/>
      <c r="M11" s="68"/>
      <c r="N11" s="68"/>
    </row>
    <row r="12" ht="21" customHeight="1" spans="1:14">
      <c r="A12" s="55" t="s">
        <v>224</v>
      </c>
      <c r="B12" s="18" t="s">
        <v>463</v>
      </c>
      <c r="C12" s="18" t="s">
        <v>464</v>
      </c>
      <c r="D12" s="68">
        <v>462000</v>
      </c>
      <c r="E12" s="68">
        <v>462000</v>
      </c>
      <c r="F12" s="68"/>
      <c r="G12" s="68"/>
      <c r="H12" s="68"/>
      <c r="I12" s="68"/>
      <c r="J12" s="68"/>
      <c r="K12" s="68"/>
      <c r="L12" s="80"/>
      <c r="M12" s="68"/>
      <c r="N12" s="68"/>
    </row>
    <row r="13" ht="21" customHeight="1" spans="1:14">
      <c r="A13" s="55" t="s">
        <v>224</v>
      </c>
      <c r="B13" s="18" t="s">
        <v>452</v>
      </c>
      <c r="C13" s="18" t="s">
        <v>464</v>
      </c>
      <c r="D13" s="68">
        <v>48000</v>
      </c>
      <c r="E13" s="68">
        <v>48000</v>
      </c>
      <c r="F13" s="68"/>
      <c r="G13" s="68"/>
      <c r="H13" s="68"/>
      <c r="I13" s="68"/>
      <c r="J13" s="68"/>
      <c r="K13" s="68"/>
      <c r="L13" s="80"/>
      <c r="M13" s="68"/>
      <c r="N13" s="68"/>
    </row>
    <row r="14" ht="21" customHeight="1" spans="1:14">
      <c r="A14" s="55" t="s">
        <v>224</v>
      </c>
      <c r="B14" s="18" t="s">
        <v>453</v>
      </c>
      <c r="C14" s="18" t="s">
        <v>464</v>
      </c>
      <c r="D14" s="68">
        <v>165000</v>
      </c>
      <c r="E14" s="68">
        <v>165000</v>
      </c>
      <c r="F14" s="68"/>
      <c r="G14" s="68"/>
      <c r="H14" s="68"/>
      <c r="I14" s="68"/>
      <c r="J14" s="68"/>
      <c r="K14" s="68"/>
      <c r="L14" s="80"/>
      <c r="M14" s="68"/>
      <c r="N14" s="68"/>
    </row>
    <row r="15" ht="41" customHeight="1" spans="1:14">
      <c r="A15" s="55" t="s">
        <v>251</v>
      </c>
      <c r="B15" s="18" t="s">
        <v>465</v>
      </c>
      <c r="C15" s="18" t="s">
        <v>466</v>
      </c>
      <c r="D15" s="68">
        <v>3000000</v>
      </c>
      <c r="E15" s="68">
        <v>3000000</v>
      </c>
      <c r="F15" s="68"/>
      <c r="G15" s="68"/>
      <c r="H15" s="68"/>
      <c r="I15" s="68"/>
      <c r="J15" s="68"/>
      <c r="K15" s="68"/>
      <c r="L15" s="80"/>
      <c r="M15" s="68"/>
      <c r="N15" s="68"/>
    </row>
    <row r="16" ht="21" customHeight="1" spans="1:14">
      <c r="A16" s="69" t="s">
        <v>97</v>
      </c>
      <c r="B16" s="20"/>
      <c r="C16" s="20"/>
      <c r="D16" s="68">
        <v>3792000</v>
      </c>
      <c r="E16" s="68">
        <v>3792000</v>
      </c>
      <c r="F16" s="68"/>
      <c r="G16" s="68"/>
      <c r="H16" s="68"/>
      <c r="I16" s="68"/>
      <c r="J16" s="68"/>
      <c r="K16" s="68"/>
      <c r="L16" s="80"/>
      <c r="M16" s="68"/>
      <c r="N16" s="68"/>
    </row>
  </sheetData>
  <mergeCells count="13">
    <mergeCell ref="A2:N2"/>
    <mergeCell ref="A3:C3"/>
    <mergeCell ref="D4:N4"/>
    <mergeCell ref="I5:N5"/>
    <mergeCell ref="A16:C16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workbookViewId="0">
      <selection activeCell="A10" sqref="A10:C10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48"/>
      <c r="W1" s="46"/>
      <c r="X1" s="46" t="s">
        <v>467</v>
      </c>
    </row>
    <row r="2" ht="27.75" customHeight="1" spans="1:24">
      <c r="A2" s="49" t="s">
        <v>468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ht="18" customHeight="1" spans="1:24">
      <c r="A3" s="50" t="str">
        <f>"单位名称："&amp;"云南省信访局"</f>
        <v>单位名称：云南省信访局</v>
      </c>
      <c r="B3" s="51"/>
      <c r="C3" s="51"/>
      <c r="D3" s="52"/>
      <c r="E3" s="53"/>
      <c r="F3" s="53"/>
      <c r="G3" s="53"/>
      <c r="H3" s="53"/>
      <c r="I3" s="53"/>
      <c r="W3" s="57"/>
      <c r="X3" s="57" t="s">
        <v>122</v>
      </c>
    </row>
    <row r="4" ht="19.5" customHeight="1" spans="1:24">
      <c r="A4" s="10" t="s">
        <v>469</v>
      </c>
      <c r="B4" s="10" t="s">
        <v>138</v>
      </c>
      <c r="C4" s="10"/>
      <c r="D4" s="10"/>
      <c r="E4" s="10" t="s">
        <v>470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ht="40.5" customHeight="1" spans="1:24">
      <c r="A5" s="10"/>
      <c r="B5" s="10" t="s">
        <v>30</v>
      </c>
      <c r="C5" s="9" t="s">
        <v>33</v>
      </c>
      <c r="D5" s="9" t="s">
        <v>471</v>
      </c>
      <c r="E5" s="10" t="s">
        <v>472</v>
      </c>
      <c r="F5" s="10" t="s">
        <v>473</v>
      </c>
      <c r="G5" s="10" t="s">
        <v>474</v>
      </c>
      <c r="H5" s="10" t="s">
        <v>475</v>
      </c>
      <c r="I5" s="10" t="s">
        <v>476</v>
      </c>
      <c r="J5" s="10" t="s">
        <v>477</v>
      </c>
      <c r="K5" s="10" t="s">
        <v>478</v>
      </c>
      <c r="L5" s="10" t="s">
        <v>479</v>
      </c>
      <c r="M5" s="10" t="s">
        <v>480</v>
      </c>
      <c r="N5" s="10" t="s">
        <v>481</v>
      </c>
      <c r="O5" s="10" t="s">
        <v>482</v>
      </c>
      <c r="P5" s="10" t="s">
        <v>483</v>
      </c>
      <c r="Q5" s="10" t="s">
        <v>484</v>
      </c>
      <c r="R5" s="10" t="s">
        <v>485</v>
      </c>
      <c r="S5" s="10" t="s">
        <v>486</v>
      </c>
      <c r="T5" s="10" t="s">
        <v>487</v>
      </c>
      <c r="U5" s="10" t="s">
        <v>488</v>
      </c>
      <c r="V5" s="10" t="s">
        <v>489</v>
      </c>
      <c r="W5" s="10" t="s">
        <v>490</v>
      </c>
      <c r="X5" s="10" t="s">
        <v>491</v>
      </c>
    </row>
    <row r="6" ht="19.5" customHeight="1" spans="1:24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</row>
    <row r="7" ht="28.4" customHeight="1" spans="1:24">
      <c r="A7" s="18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8"/>
      <c r="X7" s="14"/>
    </row>
    <row r="8" ht="29.9" customHeight="1" spans="1:24">
      <c r="A8" s="5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58"/>
      <c r="X8" s="14"/>
    </row>
    <row r="9" ht="29.9" customHeight="1" spans="1:24">
      <c r="A9" s="55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58"/>
      <c r="X9" s="14"/>
    </row>
    <row r="10" customHeight="1" spans="1:3">
      <c r="A10" s="56" t="s">
        <v>492</v>
      </c>
      <c r="B10" s="56"/>
      <c r="C10" s="56"/>
    </row>
  </sheetData>
  <mergeCells count="6">
    <mergeCell ref="A2:X2"/>
    <mergeCell ref="A3:I3"/>
    <mergeCell ref="B4:D4"/>
    <mergeCell ref="E4:X4"/>
    <mergeCell ref="A10:C10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workbookViewId="0">
      <selection activeCell="A4" sqref="A4:B12"/>
    </sheetView>
  </sheetViews>
  <sheetFormatPr defaultColWidth="9.14166666666667" defaultRowHeight="12" customHeight="1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46" t="s">
        <v>493</v>
      </c>
    </row>
    <row r="2" ht="28.5" customHeight="1" spans="1:10">
      <c r="A2" s="34" t="s">
        <v>494</v>
      </c>
      <c r="B2" s="17"/>
      <c r="C2" s="17"/>
      <c r="D2" s="17"/>
      <c r="E2" s="17"/>
      <c r="F2" s="35"/>
      <c r="G2" s="17"/>
      <c r="H2" s="35"/>
      <c r="I2" s="35"/>
      <c r="J2" s="17"/>
    </row>
    <row r="3" ht="17.25" customHeight="1" spans="1:1">
      <c r="A3" s="4" t="str">
        <f>"单位名称："&amp;"云南省信访局"</f>
        <v>单位名称：云南省信访局</v>
      </c>
    </row>
    <row r="4" ht="44.25" customHeight="1" spans="1:10">
      <c r="A4" s="9" t="s">
        <v>256</v>
      </c>
      <c r="B4" s="9" t="s">
        <v>257</v>
      </c>
      <c r="C4" s="9" t="s">
        <v>258</v>
      </c>
      <c r="D4" s="9" t="s">
        <v>259</v>
      </c>
      <c r="E4" s="9" t="s">
        <v>260</v>
      </c>
      <c r="F4" s="36" t="s">
        <v>261</v>
      </c>
      <c r="G4" s="9" t="s">
        <v>262</v>
      </c>
      <c r="H4" s="36" t="s">
        <v>263</v>
      </c>
      <c r="I4" s="36" t="s">
        <v>264</v>
      </c>
      <c r="J4" s="9" t="s">
        <v>265</v>
      </c>
    </row>
    <row r="5" ht="14.25" customHeight="1" spans="1:10">
      <c r="A5" s="9">
        <v>1</v>
      </c>
      <c r="B5" s="9">
        <v>2</v>
      </c>
      <c r="C5" s="9">
        <v>3</v>
      </c>
      <c r="D5" s="9">
        <v>4</v>
      </c>
      <c r="E5" s="9">
        <v>5</v>
      </c>
      <c r="F5" s="36">
        <v>6</v>
      </c>
      <c r="G5" s="9">
        <v>7</v>
      </c>
      <c r="H5" s="36">
        <v>8</v>
      </c>
      <c r="I5" s="36">
        <v>9</v>
      </c>
      <c r="J5" s="9">
        <v>10</v>
      </c>
    </row>
    <row r="6" ht="21.8" customHeight="1" spans="1:10">
      <c r="A6" s="37"/>
      <c r="B6" s="38"/>
      <c r="C6" s="38"/>
      <c r="D6" s="38"/>
      <c r="E6" s="39"/>
      <c r="F6" s="40"/>
      <c r="G6" s="39"/>
      <c r="H6" s="40"/>
      <c r="I6" s="40"/>
      <c r="J6" s="39"/>
    </row>
    <row r="7" ht="60.8" customHeight="1" spans="1:10">
      <c r="A7" s="41"/>
      <c r="B7" s="42"/>
      <c r="C7" s="42"/>
      <c r="D7" s="42"/>
      <c r="E7" s="37"/>
      <c r="F7" s="42"/>
      <c r="G7" s="37"/>
      <c r="H7" s="42"/>
      <c r="I7" s="42"/>
      <c r="J7" s="47"/>
    </row>
    <row r="8" ht="60.8" customHeight="1" spans="1:10">
      <c r="A8" s="43"/>
      <c r="B8" s="42"/>
      <c r="C8" s="42"/>
      <c r="D8" s="42"/>
      <c r="E8" s="37"/>
      <c r="F8" s="42"/>
      <c r="G8" s="37"/>
      <c r="H8" s="42"/>
      <c r="I8" s="42"/>
      <c r="J8" s="47"/>
    </row>
    <row r="9" ht="60.8" customHeight="1" spans="1:10">
      <c r="A9" s="43"/>
      <c r="B9" s="42"/>
      <c r="C9" s="42"/>
      <c r="D9" s="42"/>
      <c r="E9" s="37"/>
      <c r="F9" s="42"/>
      <c r="G9" s="37"/>
      <c r="H9" s="42"/>
      <c r="I9" s="42"/>
      <c r="J9" s="47"/>
    </row>
    <row r="10" ht="60.8" customHeight="1" spans="1:10">
      <c r="A10" s="43"/>
      <c r="B10" s="42"/>
      <c r="C10" s="42"/>
      <c r="D10" s="42"/>
      <c r="E10" s="37"/>
      <c r="F10" s="42"/>
      <c r="G10" s="37"/>
      <c r="H10" s="42"/>
      <c r="I10" s="42"/>
      <c r="J10" s="47"/>
    </row>
    <row r="11" ht="60.8" customHeight="1" spans="1:10">
      <c r="A11" s="43"/>
      <c r="B11" s="42"/>
      <c r="C11" s="42"/>
      <c r="D11" s="42"/>
      <c r="E11" s="37"/>
      <c r="F11" s="42"/>
      <c r="G11" s="37"/>
      <c r="H11" s="42"/>
      <c r="I11" s="42"/>
      <c r="J11" s="47"/>
    </row>
    <row r="12" ht="60.8" customHeight="1" spans="1:10">
      <c r="A12" s="43"/>
      <c r="B12" s="42"/>
      <c r="C12" s="42"/>
      <c r="D12" s="42"/>
      <c r="E12" s="44"/>
      <c r="F12" s="42"/>
      <c r="G12" s="37"/>
      <c r="H12" s="42"/>
      <c r="I12" s="42"/>
      <c r="J12" s="47"/>
    </row>
    <row r="13" ht="20" customHeight="1" spans="1:3">
      <c r="A13" s="45" t="s">
        <v>492</v>
      </c>
      <c r="B13" s="45"/>
      <c r="C13" s="45"/>
    </row>
  </sheetData>
  <mergeCells count="5">
    <mergeCell ref="A2:J2"/>
    <mergeCell ref="A3:H3"/>
    <mergeCell ref="A13:C13"/>
    <mergeCell ref="A8:A12"/>
    <mergeCell ref="B8:B1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A4" sqref="A4:H1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23"/>
      <c r="B1" s="23"/>
      <c r="C1" s="23"/>
      <c r="D1" s="23"/>
      <c r="E1" s="23"/>
      <c r="F1" s="23"/>
      <c r="G1" s="23"/>
      <c r="H1" s="24" t="s">
        <v>495</v>
      </c>
    </row>
    <row r="2" ht="30.65" customHeight="1" spans="1:8">
      <c r="A2" s="25" t="s">
        <v>496</v>
      </c>
      <c r="B2" s="25"/>
      <c r="C2" s="25"/>
      <c r="D2" s="25"/>
      <c r="E2" s="25"/>
      <c r="F2" s="25"/>
      <c r="G2" s="25"/>
      <c r="H2" s="25"/>
    </row>
    <row r="3" ht="18.75" customHeight="1" spans="1:8">
      <c r="A3" s="23" t="str">
        <f>"单位名称："&amp;"云南省信访局"</f>
        <v>单位名称：云南省信访局</v>
      </c>
      <c r="B3" s="23"/>
      <c r="C3" s="23"/>
      <c r="D3" s="23"/>
      <c r="E3" s="23"/>
      <c r="F3" s="23"/>
      <c r="G3" s="23"/>
      <c r="H3" s="23"/>
    </row>
    <row r="4" ht="18.75" customHeight="1" spans="1:8">
      <c r="A4" s="26" t="s">
        <v>131</v>
      </c>
      <c r="B4" s="26" t="s">
        <v>497</v>
      </c>
      <c r="C4" s="26" t="s">
        <v>498</v>
      </c>
      <c r="D4" s="26" t="s">
        <v>499</v>
      </c>
      <c r="E4" s="26" t="s">
        <v>500</v>
      </c>
      <c r="F4" s="26" t="s">
        <v>501</v>
      </c>
      <c r="G4" s="26"/>
      <c r="H4" s="26"/>
    </row>
    <row r="5" ht="18.75" customHeight="1" spans="1:8">
      <c r="A5" s="26"/>
      <c r="B5" s="26"/>
      <c r="C5" s="26"/>
      <c r="D5" s="26"/>
      <c r="E5" s="26"/>
      <c r="F5" s="26" t="s">
        <v>431</v>
      </c>
      <c r="G5" s="26" t="s">
        <v>502</v>
      </c>
      <c r="H5" s="26" t="s">
        <v>503</v>
      </c>
    </row>
    <row r="6" ht="18.75" customHeight="1" spans="1:8">
      <c r="A6" s="27" t="s">
        <v>114</v>
      </c>
      <c r="B6" s="27" t="s">
        <v>115</v>
      </c>
      <c r="C6" s="27" t="s">
        <v>116</v>
      </c>
      <c r="D6" s="27" t="s">
        <v>117</v>
      </c>
      <c r="E6" s="27" t="s">
        <v>118</v>
      </c>
      <c r="F6" s="27" t="s">
        <v>119</v>
      </c>
      <c r="G6" s="27" t="s">
        <v>504</v>
      </c>
      <c r="H6" s="27" t="s">
        <v>391</v>
      </c>
    </row>
    <row r="7" ht="29.9" customHeight="1" spans="1:8">
      <c r="A7" s="28" t="s">
        <v>45</v>
      </c>
      <c r="B7" s="28"/>
      <c r="C7" s="28"/>
      <c r="D7" s="28"/>
      <c r="E7" s="26"/>
      <c r="F7" s="29">
        <v>2</v>
      </c>
      <c r="G7" s="30"/>
      <c r="H7" s="30">
        <v>41100</v>
      </c>
    </row>
    <row r="8" ht="29.9" customHeight="1" spans="1:8">
      <c r="A8" s="31" t="s">
        <v>45</v>
      </c>
      <c r="B8" s="28" t="s">
        <v>505</v>
      </c>
      <c r="C8" s="28" t="s">
        <v>438</v>
      </c>
      <c r="D8" s="28" t="s">
        <v>437</v>
      </c>
      <c r="E8" s="26" t="s">
        <v>344</v>
      </c>
      <c r="F8" s="29">
        <v>2</v>
      </c>
      <c r="G8" s="30">
        <v>20550</v>
      </c>
      <c r="H8" s="30">
        <v>41100</v>
      </c>
    </row>
    <row r="9" ht="20.15" customHeight="1" spans="1:8">
      <c r="A9" s="26" t="s">
        <v>30</v>
      </c>
      <c r="B9" s="26"/>
      <c r="C9" s="26"/>
      <c r="D9" s="26"/>
      <c r="E9" s="26"/>
      <c r="F9" s="29">
        <v>2</v>
      </c>
      <c r="G9" s="30"/>
      <c r="H9" s="30">
        <v>41100</v>
      </c>
    </row>
    <row r="10" ht="19.5" customHeight="1" spans="1:8">
      <c r="A10" s="28" t="s">
        <v>506</v>
      </c>
      <c r="B10" s="28"/>
      <c r="C10" s="28"/>
      <c r="D10" s="28"/>
      <c r="E10" s="28"/>
      <c r="F10" s="32"/>
      <c r="G10" s="33"/>
      <c r="H10" s="33"/>
    </row>
  </sheetData>
  <mergeCells count="9">
    <mergeCell ref="A2:H2"/>
    <mergeCell ref="F4:H4"/>
    <mergeCell ref="A9:E9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F17" sqref="F17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507</v>
      </c>
    </row>
    <row r="2" ht="27.75" customHeight="1" spans="1:11">
      <c r="A2" s="17" t="s">
        <v>508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3.5" customHeight="1" spans="1:11">
      <c r="A3" s="4" t="str">
        <f>"单位名称："&amp;"云南省信访局"</f>
        <v>单位名称：云南省信访局</v>
      </c>
      <c r="B3" s="5"/>
      <c r="C3" s="5"/>
      <c r="D3" s="5"/>
      <c r="E3" s="5"/>
      <c r="F3" s="5"/>
      <c r="G3" s="5"/>
      <c r="H3" s="6"/>
      <c r="I3" s="6"/>
      <c r="J3" s="6"/>
      <c r="K3" s="7" t="s">
        <v>122</v>
      </c>
    </row>
    <row r="4" ht="21.75" customHeight="1" spans="1:11">
      <c r="A4" s="8" t="s">
        <v>215</v>
      </c>
      <c r="B4" s="8" t="s">
        <v>133</v>
      </c>
      <c r="C4" s="8" t="s">
        <v>216</v>
      </c>
      <c r="D4" s="9" t="s">
        <v>134</v>
      </c>
      <c r="E4" s="9" t="s">
        <v>135</v>
      </c>
      <c r="F4" s="9" t="s">
        <v>136</v>
      </c>
      <c r="G4" s="9" t="s">
        <v>137</v>
      </c>
      <c r="H4" s="10" t="s">
        <v>30</v>
      </c>
      <c r="I4" s="10" t="s">
        <v>509</v>
      </c>
      <c r="J4" s="10"/>
      <c r="K4" s="10"/>
    </row>
    <row r="5" ht="21.75" customHeight="1" spans="1:11">
      <c r="A5" s="8"/>
      <c r="B5" s="8"/>
      <c r="C5" s="8"/>
      <c r="D5" s="9"/>
      <c r="E5" s="9"/>
      <c r="F5" s="9"/>
      <c r="G5" s="9"/>
      <c r="H5" s="10"/>
      <c r="I5" s="9" t="s">
        <v>33</v>
      </c>
      <c r="J5" s="9" t="s">
        <v>34</v>
      </c>
      <c r="K5" s="9" t="s">
        <v>35</v>
      </c>
    </row>
    <row r="6" ht="40.5" customHeight="1" spans="1:11">
      <c r="A6" s="8"/>
      <c r="B6" s="8"/>
      <c r="C6" s="8"/>
      <c r="D6" s="9"/>
      <c r="E6" s="9"/>
      <c r="F6" s="9"/>
      <c r="G6" s="9"/>
      <c r="H6" s="10"/>
      <c r="I6" s="9" t="s">
        <v>32</v>
      </c>
      <c r="J6" s="9"/>
      <c r="K6" s="9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22">
        <v>10</v>
      </c>
      <c r="K7" s="22">
        <v>11</v>
      </c>
    </row>
    <row r="8" ht="30.65" customHeight="1" spans="1:11">
      <c r="A8" s="18"/>
      <c r="B8" s="12"/>
      <c r="C8" s="18"/>
      <c r="D8" s="18"/>
      <c r="E8" s="18"/>
      <c r="F8" s="18"/>
      <c r="G8" s="18"/>
      <c r="H8" s="14"/>
      <c r="I8" s="14"/>
      <c r="J8" s="14"/>
      <c r="K8" s="14"/>
    </row>
    <row r="9" ht="30.65" customHeight="1" spans="1:11">
      <c r="A9" s="12"/>
      <c r="B9" s="12"/>
      <c r="C9" s="12"/>
      <c r="D9" s="12"/>
      <c r="E9" s="12"/>
      <c r="F9" s="12"/>
      <c r="G9" s="12"/>
      <c r="H9" s="14"/>
      <c r="I9" s="14"/>
      <c r="J9" s="14"/>
      <c r="K9" s="14"/>
    </row>
    <row r="10" ht="18.75" customHeight="1" spans="1:11">
      <c r="A10" s="19" t="s">
        <v>97</v>
      </c>
      <c r="B10" s="20"/>
      <c r="C10" s="20"/>
      <c r="D10" s="20"/>
      <c r="E10" s="20"/>
      <c r="F10" s="20"/>
      <c r="G10" s="20"/>
      <c r="H10" s="14"/>
      <c r="I10" s="14"/>
      <c r="J10" s="14"/>
      <c r="K10" s="14"/>
    </row>
    <row r="11" ht="23" customHeight="1" spans="1:3">
      <c r="A11" s="21" t="s">
        <v>510</v>
      </c>
      <c r="B11" s="21"/>
      <c r="C11" s="21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tabSelected="1" workbookViewId="0">
      <selection activeCell="E25" sqref="E2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511</v>
      </c>
    </row>
    <row r="2" ht="27.75" customHeight="1" spans="1:7">
      <c r="A2" s="3" t="s">
        <v>512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"单位名称："&amp;"云南省信访局"</f>
        <v>单位名称：云南省信访局</v>
      </c>
      <c r="B3" s="5"/>
      <c r="C3" s="5"/>
      <c r="D3" s="5"/>
      <c r="E3" s="6"/>
      <c r="F3" s="6"/>
      <c r="G3" s="7" t="s">
        <v>122</v>
      </c>
    </row>
    <row r="4" ht="21.75" customHeight="1" spans="1:7">
      <c r="A4" s="8" t="s">
        <v>216</v>
      </c>
      <c r="B4" s="8" t="s">
        <v>215</v>
      </c>
      <c r="C4" s="8" t="s">
        <v>133</v>
      </c>
      <c r="D4" s="9" t="s">
        <v>513</v>
      </c>
      <c r="E4" s="10" t="s">
        <v>33</v>
      </c>
      <c r="F4" s="10"/>
      <c r="G4" s="10"/>
    </row>
    <row r="5" ht="21.75" customHeight="1" spans="1:7">
      <c r="A5" s="8"/>
      <c r="B5" s="8"/>
      <c r="C5" s="8"/>
      <c r="D5" s="9"/>
      <c r="E5" s="10" t="s">
        <v>514</v>
      </c>
      <c r="F5" s="9" t="s">
        <v>515</v>
      </c>
      <c r="G5" s="9" t="s">
        <v>516</v>
      </c>
    </row>
    <row r="6" ht="40.5" customHeight="1" spans="1:7">
      <c r="A6" s="8"/>
      <c r="B6" s="8"/>
      <c r="C6" s="8"/>
      <c r="D6" s="9"/>
      <c r="E6" s="10"/>
      <c r="F6" s="9" t="s">
        <v>32</v>
      </c>
      <c r="G6" s="9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29.9" customHeight="1" spans="1:7">
      <c r="A8" s="12" t="s">
        <v>45</v>
      </c>
      <c r="B8" s="13"/>
      <c r="C8" s="13"/>
      <c r="D8" s="12"/>
      <c r="E8" s="14">
        <v>13125190</v>
      </c>
      <c r="F8" s="14">
        <v>13125190</v>
      </c>
      <c r="G8" s="14">
        <v>13125190</v>
      </c>
    </row>
    <row r="9" ht="29.9" customHeight="1" spans="1:7">
      <c r="A9" s="12"/>
      <c r="B9" s="12" t="s">
        <v>517</v>
      </c>
      <c r="C9" s="12" t="s">
        <v>241</v>
      </c>
      <c r="D9" s="12" t="s">
        <v>518</v>
      </c>
      <c r="E9" s="14">
        <v>94090</v>
      </c>
      <c r="F9" s="14">
        <v>94090</v>
      </c>
      <c r="G9" s="14">
        <v>94090</v>
      </c>
    </row>
    <row r="10" ht="29.9" customHeight="1" spans="1:7">
      <c r="A10" s="15"/>
      <c r="B10" s="12" t="s">
        <v>519</v>
      </c>
      <c r="C10" s="12" t="s">
        <v>251</v>
      </c>
      <c r="D10" s="12" t="s">
        <v>518</v>
      </c>
      <c r="E10" s="14">
        <v>3000000</v>
      </c>
      <c r="F10" s="14">
        <v>3000000</v>
      </c>
      <c r="G10" s="14">
        <v>3000000</v>
      </c>
    </row>
    <row r="11" ht="29.9" customHeight="1" spans="1:7">
      <c r="A11" s="15"/>
      <c r="B11" s="12" t="s">
        <v>520</v>
      </c>
      <c r="C11" s="12" t="s">
        <v>224</v>
      </c>
      <c r="D11" s="12" t="s">
        <v>518</v>
      </c>
      <c r="E11" s="14">
        <v>1280000</v>
      </c>
      <c r="F11" s="14">
        <v>1280000</v>
      </c>
      <c r="G11" s="14">
        <v>1280000</v>
      </c>
    </row>
    <row r="12" ht="29.9" customHeight="1" spans="1:7">
      <c r="A12" s="15"/>
      <c r="B12" s="12" t="s">
        <v>520</v>
      </c>
      <c r="C12" s="12" t="s">
        <v>219</v>
      </c>
      <c r="D12" s="12" t="s">
        <v>518</v>
      </c>
      <c r="E12" s="14">
        <v>710000</v>
      </c>
      <c r="F12" s="14">
        <v>710000</v>
      </c>
      <c r="G12" s="14">
        <v>710000</v>
      </c>
    </row>
    <row r="13" ht="29.9" customHeight="1" spans="1:7">
      <c r="A13" s="15"/>
      <c r="B13" s="12" t="s">
        <v>520</v>
      </c>
      <c r="C13" s="12" t="s">
        <v>222</v>
      </c>
      <c r="D13" s="12" t="s">
        <v>518</v>
      </c>
      <c r="E13" s="14">
        <v>30000</v>
      </c>
      <c r="F13" s="14">
        <v>30000</v>
      </c>
      <c r="G13" s="14">
        <v>30000</v>
      </c>
    </row>
    <row r="14" ht="29.9" customHeight="1" spans="1:7">
      <c r="A14" s="15"/>
      <c r="B14" s="12" t="s">
        <v>521</v>
      </c>
      <c r="C14" s="12" t="s">
        <v>246</v>
      </c>
      <c r="D14" s="12" t="s">
        <v>518</v>
      </c>
      <c r="E14" s="14">
        <v>11100</v>
      </c>
      <c r="F14" s="14">
        <v>11100</v>
      </c>
      <c r="G14" s="14">
        <v>11100</v>
      </c>
    </row>
    <row r="15" ht="29.9" customHeight="1" spans="1:7">
      <c r="A15" s="15"/>
      <c r="B15" s="12" t="s">
        <v>522</v>
      </c>
      <c r="C15" s="12" t="s">
        <v>228</v>
      </c>
      <c r="D15" s="12" t="s">
        <v>518</v>
      </c>
      <c r="E15" s="14">
        <v>3000000</v>
      </c>
      <c r="F15" s="14">
        <v>3000000</v>
      </c>
      <c r="G15" s="14">
        <v>3000000</v>
      </c>
    </row>
    <row r="16" ht="29.9" customHeight="1" spans="1:7">
      <c r="A16" s="15"/>
      <c r="B16" s="12" t="s">
        <v>523</v>
      </c>
      <c r="C16" s="12" t="s">
        <v>524</v>
      </c>
      <c r="D16" s="12" t="s">
        <v>525</v>
      </c>
      <c r="E16" s="14">
        <v>5000000</v>
      </c>
      <c r="F16" s="14">
        <v>5000000</v>
      </c>
      <c r="G16" s="14">
        <v>5000000</v>
      </c>
    </row>
    <row r="17" ht="18.75" customHeight="1" spans="1:7">
      <c r="A17" s="16" t="s">
        <v>30</v>
      </c>
      <c r="B17" s="12" t="s">
        <v>526</v>
      </c>
      <c r="C17" s="12"/>
      <c r="D17" s="12"/>
      <c r="E17" s="14">
        <v>13125190</v>
      </c>
      <c r="F17" s="14">
        <v>13125190</v>
      </c>
      <c r="G17" s="14">
        <v>13125190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S10" sqref="A4:S10"/>
    </sheetView>
  </sheetViews>
  <sheetFormatPr defaultColWidth="8" defaultRowHeight="14.25" customHeight="1"/>
  <cols>
    <col min="1" max="1" width="21.1416666666667" customWidth="1"/>
    <col min="2" max="2" width="28.375" customWidth="1"/>
    <col min="3" max="3" width="18.5" customWidth="1"/>
    <col min="4" max="4" width="17.875" customWidth="1"/>
    <col min="5" max="5" width="18.5" customWidth="1"/>
    <col min="6" max="14" width="16.175" customWidth="1"/>
    <col min="15" max="15" width="18.625" customWidth="1"/>
    <col min="16" max="16" width="18.5" customWidth="1"/>
    <col min="17" max="19" width="16.175" customWidth="1"/>
  </cols>
  <sheetData>
    <row r="1" ht="12" customHeight="1" spans="1:18">
      <c r="A1" s="118"/>
      <c r="J1" s="122"/>
      <c r="R1" s="2" t="s">
        <v>26</v>
      </c>
    </row>
    <row r="2" ht="36" customHeight="1" spans="1:19">
      <c r="A2" s="119" t="s">
        <v>27</v>
      </c>
      <c r="B2" s="17"/>
      <c r="C2" s="17"/>
      <c r="D2" s="17"/>
      <c r="E2" s="17"/>
      <c r="F2" s="17"/>
      <c r="G2" s="17"/>
      <c r="H2" s="17"/>
      <c r="I2" s="17"/>
      <c r="J2" s="35"/>
      <c r="K2" s="17"/>
      <c r="L2" s="17"/>
      <c r="M2" s="17"/>
      <c r="N2" s="17"/>
      <c r="O2" s="17"/>
      <c r="P2" s="17"/>
      <c r="Q2" s="17"/>
      <c r="R2" s="17"/>
      <c r="S2" s="17"/>
    </row>
    <row r="3" ht="20.25" customHeight="1" spans="1:19">
      <c r="A3" s="81" t="str">
        <f>"单位名称："&amp;"云南省信访局"</f>
        <v>单位名称：云南省信访局</v>
      </c>
      <c r="B3" s="6"/>
      <c r="C3" s="6"/>
      <c r="D3" s="6"/>
      <c r="E3" s="6"/>
      <c r="F3" s="6"/>
      <c r="G3" s="6"/>
      <c r="H3" s="6"/>
      <c r="I3" s="6"/>
      <c r="J3" s="123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9" t="s">
        <v>28</v>
      </c>
      <c r="B4" s="19" t="s">
        <v>29</v>
      </c>
      <c r="C4" s="19" t="s">
        <v>30</v>
      </c>
      <c r="D4" s="19" t="s">
        <v>31</v>
      </c>
      <c r="E4" s="90"/>
      <c r="F4" s="90"/>
      <c r="G4" s="90"/>
      <c r="H4" s="90"/>
      <c r="I4" s="90"/>
      <c r="J4" s="22"/>
      <c r="K4" s="90"/>
      <c r="L4" s="90"/>
      <c r="M4" s="90"/>
      <c r="N4" s="90"/>
      <c r="O4" s="90" t="s">
        <v>20</v>
      </c>
      <c r="P4" s="90"/>
      <c r="Q4" s="90"/>
      <c r="R4" s="90"/>
      <c r="S4" s="90"/>
    </row>
    <row r="5" ht="18" customHeight="1" spans="1:19">
      <c r="A5" s="90"/>
      <c r="B5" s="90"/>
      <c r="C5" s="90"/>
      <c r="D5" s="90" t="s">
        <v>32</v>
      </c>
      <c r="E5" s="90" t="s">
        <v>33</v>
      </c>
      <c r="F5" s="90" t="s">
        <v>34</v>
      </c>
      <c r="G5" s="90" t="s">
        <v>35</v>
      </c>
      <c r="H5" s="90" t="s">
        <v>36</v>
      </c>
      <c r="I5" s="90" t="s">
        <v>37</v>
      </c>
      <c r="J5" s="22"/>
      <c r="K5" s="90" t="s">
        <v>38</v>
      </c>
      <c r="L5" s="90" t="s">
        <v>39</v>
      </c>
      <c r="M5" s="90" t="s">
        <v>40</v>
      </c>
      <c r="N5" s="90" t="s">
        <v>41</v>
      </c>
      <c r="O5" s="124" t="s">
        <v>32</v>
      </c>
      <c r="P5" s="124" t="s">
        <v>33</v>
      </c>
      <c r="Q5" s="124" t="s">
        <v>34</v>
      </c>
      <c r="R5" s="124" t="s">
        <v>35</v>
      </c>
      <c r="S5" s="124" t="s">
        <v>42</v>
      </c>
    </row>
    <row r="6" ht="29.25" customHeight="1" spans="1:19">
      <c r="A6" s="11"/>
      <c r="B6" s="11"/>
      <c r="C6" s="11"/>
      <c r="D6" s="11"/>
      <c r="E6" s="11"/>
      <c r="F6" s="11"/>
      <c r="G6" s="11"/>
      <c r="H6" s="11"/>
      <c r="I6" s="19" t="s">
        <v>32</v>
      </c>
      <c r="J6" s="19" t="s">
        <v>43</v>
      </c>
      <c r="K6" s="19" t="s">
        <v>38</v>
      </c>
      <c r="L6" s="19" t="s">
        <v>39</v>
      </c>
      <c r="M6" s="19" t="s">
        <v>40</v>
      </c>
      <c r="N6" s="19" t="s">
        <v>41</v>
      </c>
      <c r="O6" s="19"/>
      <c r="P6" s="19"/>
      <c r="Q6" s="19"/>
      <c r="R6" s="19"/>
      <c r="S6" s="19"/>
    </row>
    <row r="7" ht="16.5" customHeight="1" spans="1:19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</row>
    <row r="8" ht="31.4" customHeight="1" spans="1:19">
      <c r="A8" s="18" t="s">
        <v>44</v>
      </c>
      <c r="B8" s="18" t="s">
        <v>45</v>
      </c>
      <c r="C8" s="14">
        <v>30457439.05</v>
      </c>
      <c r="D8" s="104">
        <v>25258360.25</v>
      </c>
      <c r="E8" s="97">
        <v>25258360.25</v>
      </c>
      <c r="F8" s="97"/>
      <c r="G8" s="97"/>
      <c r="H8" s="97"/>
      <c r="I8" s="97"/>
      <c r="J8" s="97"/>
      <c r="K8" s="97"/>
      <c r="L8" s="97"/>
      <c r="M8" s="97"/>
      <c r="N8" s="97"/>
      <c r="O8" s="97">
        <v>5199078.8</v>
      </c>
      <c r="P8" s="97">
        <v>5199078.8</v>
      </c>
      <c r="Q8" s="97"/>
      <c r="R8" s="97"/>
      <c r="S8" s="97"/>
    </row>
    <row r="9" ht="31.4" customHeight="1" spans="1:19">
      <c r="A9" s="54" t="s">
        <v>46</v>
      </c>
      <c r="B9" s="54" t="s">
        <v>45</v>
      </c>
      <c r="C9" s="14">
        <v>30457439.05</v>
      </c>
      <c r="D9" s="104">
        <v>25258360.25</v>
      </c>
      <c r="E9" s="97">
        <v>25258360.25</v>
      </c>
      <c r="F9" s="97"/>
      <c r="G9" s="97"/>
      <c r="H9" s="97"/>
      <c r="I9" s="97"/>
      <c r="J9" s="97"/>
      <c r="K9" s="97"/>
      <c r="L9" s="97"/>
      <c r="M9" s="97"/>
      <c r="N9" s="97"/>
      <c r="O9" s="97">
        <v>5199078.8</v>
      </c>
      <c r="P9" s="97">
        <v>5199078.8</v>
      </c>
      <c r="Q9" s="97"/>
      <c r="R9" s="97"/>
      <c r="S9" s="97"/>
    </row>
    <row r="10" ht="16.5" customHeight="1" spans="1:19">
      <c r="A10" s="120" t="s">
        <v>30</v>
      </c>
      <c r="B10" s="121"/>
      <c r="C10" s="104">
        <v>30457439.05</v>
      </c>
      <c r="D10" s="104">
        <v>25258360.25</v>
      </c>
      <c r="E10" s="97">
        <v>25258360.25</v>
      </c>
      <c r="F10" s="97"/>
      <c r="G10" s="97"/>
      <c r="H10" s="97"/>
      <c r="I10" s="97"/>
      <c r="J10" s="97"/>
      <c r="K10" s="97"/>
      <c r="L10" s="97"/>
      <c r="M10" s="97"/>
      <c r="N10" s="97"/>
      <c r="O10" s="97">
        <v>5199078.8</v>
      </c>
      <c r="P10" s="97">
        <v>5199078.8</v>
      </c>
      <c r="Q10" s="97"/>
      <c r="R10" s="97"/>
      <c r="S10" s="9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E1" workbookViewId="0">
      <selection activeCell="A4" sqref="A4:O26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48" t="s">
        <v>47</v>
      </c>
    </row>
    <row r="2" ht="28.5" customHeight="1" spans="1:15">
      <c r="A2" s="17" t="s">
        <v>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5" customHeight="1" spans="1:15">
      <c r="A3" s="87" t="str">
        <f>"单位名称："&amp;"云南省信访局"</f>
        <v>单位名称：云南省信访局</v>
      </c>
      <c r="B3" s="88"/>
      <c r="C3" s="51"/>
      <c r="D3" s="51"/>
      <c r="E3" s="51"/>
      <c r="F3" s="51"/>
      <c r="G3" s="6"/>
      <c r="H3" s="51"/>
      <c r="I3" s="51"/>
      <c r="J3" s="6"/>
      <c r="K3" s="51"/>
      <c r="L3" s="51"/>
      <c r="M3" s="6"/>
      <c r="N3" s="6"/>
      <c r="O3" s="89" t="s">
        <v>2</v>
      </c>
    </row>
    <row r="4" ht="18.75" customHeight="1" spans="1:15">
      <c r="A4" s="9" t="s">
        <v>49</v>
      </c>
      <c r="B4" s="9" t="s">
        <v>50</v>
      </c>
      <c r="C4" s="10" t="s">
        <v>30</v>
      </c>
      <c r="D4" s="10" t="s">
        <v>33</v>
      </c>
      <c r="E4" s="10"/>
      <c r="F4" s="10"/>
      <c r="G4" s="90" t="s">
        <v>34</v>
      </c>
      <c r="H4" s="9" t="s">
        <v>35</v>
      </c>
      <c r="I4" s="9" t="s">
        <v>51</v>
      </c>
      <c r="J4" s="10" t="s">
        <v>52</v>
      </c>
      <c r="K4" s="9" t="s">
        <v>53</v>
      </c>
      <c r="L4" s="9" t="s">
        <v>54</v>
      </c>
      <c r="M4" s="9" t="s">
        <v>55</v>
      </c>
      <c r="N4" s="9" t="s">
        <v>56</v>
      </c>
      <c r="O4" s="9" t="s">
        <v>57</v>
      </c>
    </row>
    <row r="5" ht="30" customHeight="1" spans="1:15">
      <c r="A5" s="10"/>
      <c r="B5" s="10"/>
      <c r="C5" s="10"/>
      <c r="D5" s="10" t="s">
        <v>32</v>
      </c>
      <c r="E5" s="10" t="s">
        <v>58</v>
      </c>
      <c r="F5" s="10" t="s">
        <v>59</v>
      </c>
      <c r="G5" s="10"/>
      <c r="H5" s="10"/>
      <c r="I5" s="10"/>
      <c r="J5" s="10" t="s">
        <v>32</v>
      </c>
      <c r="K5" s="8" t="s">
        <v>53</v>
      </c>
      <c r="L5" s="8" t="s">
        <v>54</v>
      </c>
      <c r="M5" s="8" t="s">
        <v>55</v>
      </c>
      <c r="N5" s="8" t="s">
        <v>56</v>
      </c>
      <c r="O5" s="8" t="s">
        <v>57</v>
      </c>
    </row>
    <row r="6" ht="16.5" customHeight="1" spans="1:1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36">
        <v>8</v>
      </c>
      <c r="I6" s="36">
        <v>9</v>
      </c>
      <c r="J6" s="36">
        <v>10</v>
      </c>
      <c r="K6" s="36">
        <v>11</v>
      </c>
      <c r="L6" s="36">
        <v>12</v>
      </c>
      <c r="M6" s="36">
        <v>13</v>
      </c>
      <c r="N6" s="36">
        <v>14</v>
      </c>
      <c r="O6" s="10">
        <v>15</v>
      </c>
    </row>
    <row r="7" ht="20.25" customHeight="1" spans="1:15">
      <c r="A7" s="18" t="s">
        <v>60</v>
      </c>
      <c r="B7" s="18" t="s">
        <v>61</v>
      </c>
      <c r="C7" s="104">
        <v>26285261.5</v>
      </c>
      <c r="D7" s="104">
        <v>26285261.5</v>
      </c>
      <c r="E7" s="104">
        <v>12960992.7</v>
      </c>
      <c r="F7" s="104">
        <v>13324268.8</v>
      </c>
      <c r="G7" s="97"/>
      <c r="H7" s="104"/>
      <c r="I7" s="104"/>
      <c r="J7" s="104"/>
      <c r="K7" s="104"/>
      <c r="L7" s="104"/>
      <c r="M7" s="97"/>
      <c r="N7" s="104"/>
      <c r="O7" s="104"/>
    </row>
    <row r="8" ht="20.25" customHeight="1" spans="1:15">
      <c r="A8" s="54" t="s">
        <v>62</v>
      </c>
      <c r="B8" s="54" t="s">
        <v>63</v>
      </c>
      <c r="C8" s="104">
        <v>26285261.5</v>
      </c>
      <c r="D8" s="104">
        <v>26285261.5</v>
      </c>
      <c r="E8" s="104">
        <v>12960992.7</v>
      </c>
      <c r="F8" s="104">
        <v>13324268.8</v>
      </c>
      <c r="G8" s="97"/>
      <c r="H8" s="104"/>
      <c r="I8" s="104"/>
      <c r="J8" s="104"/>
      <c r="K8" s="104"/>
      <c r="L8" s="104"/>
      <c r="M8" s="97"/>
      <c r="N8" s="104"/>
      <c r="O8" s="104"/>
    </row>
    <row r="9" ht="20.25" customHeight="1" spans="1:15">
      <c r="A9" s="55" t="s">
        <v>64</v>
      </c>
      <c r="B9" s="55" t="s">
        <v>65</v>
      </c>
      <c r="C9" s="104">
        <v>11700208.51</v>
      </c>
      <c r="D9" s="104">
        <v>11700208.51</v>
      </c>
      <c r="E9" s="104">
        <v>11700208.51</v>
      </c>
      <c r="F9" s="104"/>
      <c r="G9" s="97"/>
      <c r="H9" s="104"/>
      <c r="I9" s="104"/>
      <c r="J9" s="104"/>
      <c r="K9" s="104"/>
      <c r="L9" s="104"/>
      <c r="M9" s="97"/>
      <c r="N9" s="104"/>
      <c r="O9" s="104"/>
    </row>
    <row r="10" ht="20.25" customHeight="1" spans="1:15">
      <c r="A10" s="55" t="s">
        <v>66</v>
      </c>
      <c r="B10" s="55" t="s">
        <v>67</v>
      </c>
      <c r="C10" s="104">
        <v>14585052.99</v>
      </c>
      <c r="D10" s="104">
        <v>14585052.99</v>
      </c>
      <c r="E10" s="104">
        <v>1260784.19</v>
      </c>
      <c r="F10" s="104">
        <v>13324268.8</v>
      </c>
      <c r="G10" s="97"/>
      <c r="H10" s="104"/>
      <c r="I10" s="104"/>
      <c r="J10" s="104"/>
      <c r="K10" s="104"/>
      <c r="L10" s="104"/>
      <c r="M10" s="97"/>
      <c r="N10" s="104"/>
      <c r="O10" s="104"/>
    </row>
    <row r="11" ht="20.25" customHeight="1" spans="1:15">
      <c r="A11" s="18" t="s">
        <v>68</v>
      </c>
      <c r="B11" s="18" t="s">
        <v>69</v>
      </c>
      <c r="C11" s="104">
        <v>1521276.52</v>
      </c>
      <c r="D11" s="104">
        <v>1521276.52</v>
      </c>
      <c r="E11" s="104">
        <v>1521276.52</v>
      </c>
      <c r="F11" s="104"/>
      <c r="G11" s="97"/>
      <c r="H11" s="104"/>
      <c r="I11" s="104"/>
      <c r="J11" s="104"/>
      <c r="K11" s="104"/>
      <c r="L11" s="104"/>
      <c r="M11" s="97"/>
      <c r="N11" s="104"/>
      <c r="O11" s="104"/>
    </row>
    <row r="12" ht="20.25" customHeight="1" spans="1:15">
      <c r="A12" s="54" t="s">
        <v>70</v>
      </c>
      <c r="B12" s="54" t="s">
        <v>71</v>
      </c>
      <c r="C12" s="104">
        <v>1500794.74</v>
      </c>
      <c r="D12" s="104">
        <v>1500794.74</v>
      </c>
      <c r="E12" s="104">
        <v>1500794.74</v>
      </c>
      <c r="F12" s="104"/>
      <c r="G12" s="97"/>
      <c r="H12" s="104"/>
      <c r="I12" s="104"/>
      <c r="J12" s="104"/>
      <c r="K12" s="104"/>
      <c r="L12" s="104"/>
      <c r="M12" s="97"/>
      <c r="N12" s="104"/>
      <c r="O12" s="104"/>
    </row>
    <row r="13" ht="20.25" customHeight="1" spans="1:15">
      <c r="A13" s="55" t="s">
        <v>72</v>
      </c>
      <c r="B13" s="55" t="s">
        <v>73</v>
      </c>
      <c r="C13" s="104">
        <v>7560</v>
      </c>
      <c r="D13" s="104">
        <v>7560</v>
      </c>
      <c r="E13" s="104">
        <v>7560</v>
      </c>
      <c r="F13" s="104"/>
      <c r="G13" s="97"/>
      <c r="H13" s="104"/>
      <c r="I13" s="104"/>
      <c r="J13" s="104"/>
      <c r="K13" s="104"/>
      <c r="L13" s="104"/>
      <c r="M13" s="97"/>
      <c r="N13" s="104"/>
      <c r="O13" s="104"/>
    </row>
    <row r="14" ht="20.25" customHeight="1" spans="1:15">
      <c r="A14" s="55" t="s">
        <v>74</v>
      </c>
      <c r="B14" s="55" t="s">
        <v>75</v>
      </c>
      <c r="C14" s="104">
        <v>1493234.74</v>
      </c>
      <c r="D14" s="104">
        <v>1493234.74</v>
      </c>
      <c r="E14" s="104">
        <v>1493234.74</v>
      </c>
      <c r="F14" s="104"/>
      <c r="G14" s="97"/>
      <c r="H14" s="104"/>
      <c r="I14" s="104"/>
      <c r="J14" s="104"/>
      <c r="K14" s="104"/>
      <c r="L14" s="104"/>
      <c r="M14" s="97"/>
      <c r="N14" s="104"/>
      <c r="O14" s="104"/>
    </row>
    <row r="15" ht="20.25" customHeight="1" spans="1:15">
      <c r="A15" s="54" t="s">
        <v>76</v>
      </c>
      <c r="B15" s="54" t="s">
        <v>77</v>
      </c>
      <c r="C15" s="104">
        <v>20481.78</v>
      </c>
      <c r="D15" s="104">
        <v>20481.78</v>
      </c>
      <c r="E15" s="104">
        <v>20481.78</v>
      </c>
      <c r="F15" s="104"/>
      <c r="G15" s="97"/>
      <c r="H15" s="104"/>
      <c r="I15" s="104"/>
      <c r="J15" s="104"/>
      <c r="K15" s="104"/>
      <c r="L15" s="104"/>
      <c r="M15" s="97"/>
      <c r="N15" s="104"/>
      <c r="O15" s="104"/>
    </row>
    <row r="16" ht="20.25" customHeight="1" spans="1:15">
      <c r="A16" s="55" t="s">
        <v>78</v>
      </c>
      <c r="B16" s="55" t="s">
        <v>77</v>
      </c>
      <c r="C16" s="104">
        <v>20481.78</v>
      </c>
      <c r="D16" s="104">
        <v>20481.78</v>
      </c>
      <c r="E16" s="104">
        <v>20481.78</v>
      </c>
      <c r="F16" s="104"/>
      <c r="G16" s="97"/>
      <c r="H16" s="104"/>
      <c r="I16" s="104"/>
      <c r="J16" s="104"/>
      <c r="K16" s="104"/>
      <c r="L16" s="104"/>
      <c r="M16" s="97"/>
      <c r="N16" s="104"/>
      <c r="O16" s="104"/>
    </row>
    <row r="17" ht="20.25" customHeight="1" spans="1:15">
      <c r="A17" s="18" t="s">
        <v>79</v>
      </c>
      <c r="B17" s="18" t="s">
        <v>80</v>
      </c>
      <c r="C17" s="104">
        <v>1441135.47</v>
      </c>
      <c r="D17" s="104">
        <v>1441135.47</v>
      </c>
      <c r="E17" s="104">
        <v>1441135.47</v>
      </c>
      <c r="F17" s="104"/>
      <c r="G17" s="97"/>
      <c r="H17" s="104"/>
      <c r="I17" s="104"/>
      <c r="J17" s="104"/>
      <c r="K17" s="104"/>
      <c r="L17" s="104"/>
      <c r="M17" s="97"/>
      <c r="N17" s="104"/>
      <c r="O17" s="104"/>
    </row>
    <row r="18" ht="20.25" customHeight="1" spans="1:15">
      <c r="A18" s="54" t="s">
        <v>81</v>
      </c>
      <c r="B18" s="54" t="s">
        <v>82</v>
      </c>
      <c r="C18" s="104">
        <v>1441135.47</v>
      </c>
      <c r="D18" s="104">
        <v>1441135.47</v>
      </c>
      <c r="E18" s="104">
        <v>1441135.47</v>
      </c>
      <c r="F18" s="104"/>
      <c r="G18" s="97"/>
      <c r="H18" s="104"/>
      <c r="I18" s="104"/>
      <c r="J18" s="104"/>
      <c r="K18" s="104"/>
      <c r="L18" s="104"/>
      <c r="M18" s="97"/>
      <c r="N18" s="104"/>
      <c r="O18" s="104"/>
    </row>
    <row r="19" ht="20.25" customHeight="1" spans="1:15">
      <c r="A19" s="55" t="s">
        <v>83</v>
      </c>
      <c r="B19" s="55" t="s">
        <v>84</v>
      </c>
      <c r="C19" s="104">
        <v>837420.78</v>
      </c>
      <c r="D19" s="104">
        <v>837420.78</v>
      </c>
      <c r="E19" s="104">
        <v>837420.78</v>
      </c>
      <c r="F19" s="104"/>
      <c r="G19" s="97"/>
      <c r="H19" s="104"/>
      <c r="I19" s="104"/>
      <c r="J19" s="104"/>
      <c r="K19" s="104"/>
      <c r="L19" s="104"/>
      <c r="M19" s="97"/>
      <c r="N19" s="104"/>
      <c r="O19" s="104"/>
    </row>
    <row r="20" ht="20.25" customHeight="1" spans="1:15">
      <c r="A20" s="55" t="s">
        <v>85</v>
      </c>
      <c r="B20" s="55" t="s">
        <v>86</v>
      </c>
      <c r="C20" s="104">
        <v>95850.93</v>
      </c>
      <c r="D20" s="104">
        <v>95850.93</v>
      </c>
      <c r="E20" s="104">
        <v>95850.93</v>
      </c>
      <c r="F20" s="104"/>
      <c r="G20" s="97"/>
      <c r="H20" s="104"/>
      <c r="I20" s="104"/>
      <c r="J20" s="104"/>
      <c r="K20" s="104"/>
      <c r="L20" s="104"/>
      <c r="M20" s="97"/>
      <c r="N20" s="104"/>
      <c r="O20" s="104"/>
    </row>
    <row r="21" ht="20.25" customHeight="1" spans="1:15">
      <c r="A21" s="55" t="s">
        <v>87</v>
      </c>
      <c r="B21" s="55" t="s">
        <v>88</v>
      </c>
      <c r="C21" s="104">
        <v>478789.26</v>
      </c>
      <c r="D21" s="104">
        <v>478789.26</v>
      </c>
      <c r="E21" s="104">
        <v>478789.26</v>
      </c>
      <c r="F21" s="104"/>
      <c r="G21" s="97"/>
      <c r="H21" s="104"/>
      <c r="I21" s="104"/>
      <c r="J21" s="104"/>
      <c r="K21" s="104"/>
      <c r="L21" s="104"/>
      <c r="M21" s="97"/>
      <c r="N21" s="104"/>
      <c r="O21" s="104"/>
    </row>
    <row r="22" ht="20.25" customHeight="1" spans="1:15">
      <c r="A22" s="55" t="s">
        <v>89</v>
      </c>
      <c r="B22" s="55" t="s">
        <v>90</v>
      </c>
      <c r="C22" s="104">
        <v>29074.5</v>
      </c>
      <c r="D22" s="104">
        <v>29074.5</v>
      </c>
      <c r="E22" s="104">
        <v>29074.5</v>
      </c>
      <c r="F22" s="104"/>
      <c r="G22" s="97"/>
      <c r="H22" s="104"/>
      <c r="I22" s="104"/>
      <c r="J22" s="104"/>
      <c r="K22" s="104"/>
      <c r="L22" s="104"/>
      <c r="M22" s="97"/>
      <c r="N22" s="104"/>
      <c r="O22" s="104"/>
    </row>
    <row r="23" ht="20.25" customHeight="1" spans="1:15">
      <c r="A23" s="18" t="s">
        <v>91</v>
      </c>
      <c r="B23" s="18" t="s">
        <v>92</v>
      </c>
      <c r="C23" s="104">
        <v>1209765.56</v>
      </c>
      <c r="D23" s="104">
        <v>1209765.56</v>
      </c>
      <c r="E23" s="104">
        <v>1209765.56</v>
      </c>
      <c r="F23" s="104"/>
      <c r="G23" s="97"/>
      <c r="H23" s="104"/>
      <c r="I23" s="104"/>
      <c r="J23" s="104"/>
      <c r="K23" s="104"/>
      <c r="L23" s="104"/>
      <c r="M23" s="97"/>
      <c r="N23" s="104"/>
      <c r="O23" s="104"/>
    </row>
    <row r="24" ht="20.25" customHeight="1" spans="1:15">
      <c r="A24" s="54" t="s">
        <v>93</v>
      </c>
      <c r="B24" s="54" t="s">
        <v>94</v>
      </c>
      <c r="C24" s="104">
        <v>1209765.56</v>
      </c>
      <c r="D24" s="104">
        <v>1209765.56</v>
      </c>
      <c r="E24" s="104">
        <v>1209765.56</v>
      </c>
      <c r="F24" s="104"/>
      <c r="G24" s="97"/>
      <c r="H24" s="104"/>
      <c r="I24" s="104"/>
      <c r="J24" s="104"/>
      <c r="K24" s="104"/>
      <c r="L24" s="104"/>
      <c r="M24" s="97"/>
      <c r="N24" s="104"/>
      <c r="O24" s="104"/>
    </row>
    <row r="25" ht="20.25" customHeight="1" spans="1:15">
      <c r="A25" s="55" t="s">
        <v>95</v>
      </c>
      <c r="B25" s="55" t="s">
        <v>96</v>
      </c>
      <c r="C25" s="104">
        <v>1209765.56</v>
      </c>
      <c r="D25" s="104">
        <v>1209765.56</v>
      </c>
      <c r="E25" s="104">
        <v>1209765.56</v>
      </c>
      <c r="F25" s="104"/>
      <c r="G25" s="97"/>
      <c r="H25" s="104"/>
      <c r="I25" s="104"/>
      <c r="J25" s="104"/>
      <c r="K25" s="104"/>
      <c r="L25" s="104"/>
      <c r="M25" s="97"/>
      <c r="N25" s="104"/>
      <c r="O25" s="104"/>
    </row>
    <row r="26" ht="17.25" customHeight="1" spans="1:15">
      <c r="A26" s="19" t="s">
        <v>97</v>
      </c>
      <c r="B26" s="90" t="s">
        <v>97</v>
      </c>
      <c r="C26" s="104">
        <v>30457439.05</v>
      </c>
      <c r="D26" s="104">
        <v>30457439.05</v>
      </c>
      <c r="E26" s="104">
        <v>17133170.25</v>
      </c>
      <c r="F26" s="104">
        <v>13324268.8</v>
      </c>
      <c r="G26" s="97"/>
      <c r="H26" s="104"/>
      <c r="I26" s="104"/>
      <c r="J26" s="104"/>
      <c r="K26" s="104"/>
      <c r="L26" s="104"/>
      <c r="M26" s="97"/>
      <c r="N26" s="104"/>
      <c r="O26" s="104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4" sqref="A4:D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85" t="s">
        <v>98</v>
      </c>
    </row>
    <row r="2" ht="31.5" customHeight="1" spans="1:4">
      <c r="A2" s="34" t="s">
        <v>99</v>
      </c>
      <c r="B2" s="107"/>
      <c r="C2" s="107"/>
      <c r="D2" s="107"/>
    </row>
    <row r="3" ht="17.25" customHeight="1" spans="1:4">
      <c r="A3" s="4" t="str">
        <f>"单位名称："&amp;"云南省信访局"</f>
        <v>单位名称：云南省信访局</v>
      </c>
      <c r="B3" s="108"/>
      <c r="C3" s="108"/>
      <c r="D3" s="86" t="s">
        <v>2</v>
      </c>
    </row>
    <row r="4" ht="24.65" customHeight="1" spans="1:4">
      <c r="A4" s="10" t="s">
        <v>3</v>
      </c>
      <c r="B4" s="10"/>
      <c r="C4" s="10" t="s">
        <v>4</v>
      </c>
      <c r="D4" s="10"/>
    </row>
    <row r="5" ht="15.65" customHeight="1" spans="1:4">
      <c r="A5" s="10" t="s">
        <v>5</v>
      </c>
      <c r="B5" s="36" t="s">
        <v>6</v>
      </c>
      <c r="C5" s="10" t="s">
        <v>100</v>
      </c>
      <c r="D5" s="36" t="s">
        <v>6</v>
      </c>
    </row>
    <row r="6" ht="14.15" customHeight="1" spans="1:4">
      <c r="A6" s="10"/>
      <c r="B6" s="9"/>
      <c r="C6" s="10"/>
      <c r="D6" s="9"/>
    </row>
    <row r="7" ht="29.15" customHeight="1" spans="1:4">
      <c r="A7" s="109" t="s">
        <v>101</v>
      </c>
      <c r="B7" s="110">
        <v>25258360.25</v>
      </c>
      <c r="C7" s="111" t="s">
        <v>102</v>
      </c>
      <c r="D7" s="110">
        <v>30457439.05</v>
      </c>
    </row>
    <row r="8" ht="29.15" customHeight="1" spans="1:4">
      <c r="A8" s="112" t="s">
        <v>103</v>
      </c>
      <c r="B8" s="97">
        <v>25258360.25</v>
      </c>
      <c r="C8" s="15" t="str">
        <f>"（一）"&amp;"一般公共服务支出"</f>
        <v>（一）一般公共服务支出</v>
      </c>
      <c r="D8" s="97">
        <v>26285261.5</v>
      </c>
    </row>
    <row r="9" ht="29.15" customHeight="1" spans="1:4">
      <c r="A9" s="112" t="s">
        <v>104</v>
      </c>
      <c r="B9" s="97"/>
      <c r="C9" s="15" t="str">
        <f>"（二）"&amp;"社会保障和就业支出"</f>
        <v>（二）社会保障和就业支出</v>
      </c>
      <c r="D9" s="97">
        <v>1521276.52</v>
      </c>
    </row>
    <row r="10" ht="29.15" customHeight="1" spans="1:4">
      <c r="A10" s="112" t="s">
        <v>105</v>
      </c>
      <c r="B10" s="97"/>
      <c r="C10" s="15" t="str">
        <f>"（三）"&amp;"卫生健康支出"</f>
        <v>（三）卫生健康支出</v>
      </c>
      <c r="D10" s="97">
        <v>1441135.47</v>
      </c>
    </row>
    <row r="11" ht="29.15" customHeight="1" spans="1:4">
      <c r="A11" s="113" t="s">
        <v>106</v>
      </c>
      <c r="B11" s="114">
        <v>5199078.8</v>
      </c>
      <c r="C11" s="15" t="str">
        <f>"（四）"&amp;"住房保障支出"</f>
        <v>（四）住房保障支出</v>
      </c>
      <c r="D11" s="97">
        <v>1209765.56</v>
      </c>
    </row>
    <row r="12" ht="29.15" customHeight="1" spans="1:4">
      <c r="A12" s="112" t="s">
        <v>103</v>
      </c>
      <c r="B12" s="104">
        <v>5199078.8</v>
      </c>
      <c r="C12" s="15" t="str">
        <f>"（五）"&amp;"转移性支出"</f>
        <v>（五）转移性支出</v>
      </c>
      <c r="D12" s="97"/>
    </row>
    <row r="13" ht="29.15" customHeight="1" spans="1:4">
      <c r="A13" s="115" t="s">
        <v>104</v>
      </c>
      <c r="B13" s="104"/>
      <c r="C13" s="116"/>
      <c r="D13" s="114"/>
    </row>
    <row r="14" ht="29.15" customHeight="1" spans="1:4">
      <c r="A14" s="115" t="s">
        <v>105</v>
      </c>
      <c r="B14" s="114"/>
      <c r="C14" s="116"/>
      <c r="D14" s="114"/>
    </row>
    <row r="15" ht="29.15" customHeight="1" spans="1:4">
      <c r="A15" s="117"/>
      <c r="B15" s="114"/>
      <c r="C15" s="20" t="s">
        <v>107</v>
      </c>
      <c r="D15" s="114"/>
    </row>
    <row r="16" ht="29.15" customHeight="1" spans="1:4">
      <c r="A16" s="117" t="s">
        <v>108</v>
      </c>
      <c r="B16" s="114">
        <v>30457439.05</v>
      </c>
      <c r="C16" s="116" t="s">
        <v>25</v>
      </c>
      <c r="D16" s="114">
        <v>30457439.05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4" sqref="A4:G26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96"/>
      <c r="F1" s="48"/>
      <c r="G1" s="48" t="s">
        <v>109</v>
      </c>
    </row>
    <row r="2" ht="39" customHeight="1" spans="1:7">
      <c r="A2" s="3" t="s">
        <v>110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"单位名称："&amp;"云南省信访局"</f>
        <v>单位名称：云南省信访局</v>
      </c>
      <c r="F3" s="89"/>
      <c r="G3" s="89" t="s">
        <v>2</v>
      </c>
    </row>
    <row r="4" ht="20.25" customHeight="1" spans="1:7">
      <c r="A4" s="105" t="s">
        <v>111</v>
      </c>
      <c r="B4" s="105"/>
      <c r="C4" s="10" t="s">
        <v>30</v>
      </c>
      <c r="D4" s="10" t="s">
        <v>58</v>
      </c>
      <c r="E4" s="10"/>
      <c r="F4" s="10"/>
      <c r="G4" s="10" t="s">
        <v>59</v>
      </c>
    </row>
    <row r="5" ht="20.25" customHeight="1" spans="1:7">
      <c r="A5" s="106" t="s">
        <v>49</v>
      </c>
      <c r="B5" s="106" t="s">
        <v>50</v>
      </c>
      <c r="C5" s="10"/>
      <c r="D5" s="10" t="s">
        <v>32</v>
      </c>
      <c r="E5" s="10" t="s">
        <v>112</v>
      </c>
      <c r="F5" s="10" t="s">
        <v>113</v>
      </c>
      <c r="G5" s="10"/>
    </row>
    <row r="6" ht="13.5" customHeight="1" spans="1:7">
      <c r="A6" s="106" t="s">
        <v>114</v>
      </c>
      <c r="B6" s="106" t="s">
        <v>115</v>
      </c>
      <c r="C6" s="106" t="s">
        <v>116</v>
      </c>
      <c r="D6" s="10"/>
      <c r="E6" s="106" t="s">
        <v>117</v>
      </c>
      <c r="F6" s="106" t="s">
        <v>118</v>
      </c>
      <c r="G6" s="106" t="s">
        <v>119</v>
      </c>
    </row>
    <row r="7" ht="18" customHeight="1" spans="1:7">
      <c r="A7" s="18" t="s">
        <v>60</v>
      </c>
      <c r="B7" s="18" t="s">
        <v>61</v>
      </c>
      <c r="C7" s="14">
        <v>21086182.7</v>
      </c>
      <c r="D7" s="14">
        <v>12960992.7</v>
      </c>
      <c r="E7" s="14">
        <v>10347612.8</v>
      </c>
      <c r="F7" s="14">
        <v>2613379.9</v>
      </c>
      <c r="G7" s="14">
        <v>8125190</v>
      </c>
    </row>
    <row r="8" ht="18" customHeight="1" spans="1:7">
      <c r="A8" s="18" t="s">
        <v>62</v>
      </c>
      <c r="B8" s="54" t="s">
        <v>63</v>
      </c>
      <c r="C8" s="14">
        <v>21086182.7</v>
      </c>
      <c r="D8" s="14">
        <v>12960992.7</v>
      </c>
      <c r="E8" s="14">
        <v>10347612.8</v>
      </c>
      <c r="F8" s="14">
        <v>2613379.9</v>
      </c>
      <c r="G8" s="14">
        <v>8125190</v>
      </c>
    </row>
    <row r="9" ht="18" customHeight="1" spans="1:7">
      <c r="A9" s="18" t="s">
        <v>64</v>
      </c>
      <c r="B9" s="55" t="s">
        <v>65</v>
      </c>
      <c r="C9" s="14">
        <v>11700208.51</v>
      </c>
      <c r="D9" s="14">
        <v>11700208.51</v>
      </c>
      <c r="E9" s="14">
        <v>9254554.8</v>
      </c>
      <c r="F9" s="14">
        <v>2445653.71</v>
      </c>
      <c r="G9" s="14"/>
    </row>
    <row r="10" ht="18" customHeight="1" spans="1:7">
      <c r="A10" s="18" t="s">
        <v>66</v>
      </c>
      <c r="B10" s="55" t="s">
        <v>67</v>
      </c>
      <c r="C10" s="14">
        <v>9385974.19</v>
      </c>
      <c r="D10" s="14">
        <v>1260784.19</v>
      </c>
      <c r="E10" s="14">
        <v>1093058</v>
      </c>
      <c r="F10" s="14">
        <v>167726.19</v>
      </c>
      <c r="G10" s="14">
        <v>8125190</v>
      </c>
    </row>
    <row r="11" ht="18" customHeight="1" spans="1:7">
      <c r="A11" s="18" t="s">
        <v>68</v>
      </c>
      <c r="B11" s="18" t="s">
        <v>69</v>
      </c>
      <c r="C11" s="14">
        <v>1521276.52</v>
      </c>
      <c r="D11" s="14">
        <v>1521276.52</v>
      </c>
      <c r="E11" s="14">
        <v>1513716.52</v>
      </c>
      <c r="F11" s="14">
        <v>7560</v>
      </c>
      <c r="G11" s="14"/>
    </row>
    <row r="12" ht="18" customHeight="1" spans="1:7">
      <c r="A12" s="18" t="s">
        <v>70</v>
      </c>
      <c r="B12" s="54" t="s">
        <v>71</v>
      </c>
      <c r="C12" s="14">
        <v>1500794.74</v>
      </c>
      <c r="D12" s="14">
        <v>1500794.74</v>
      </c>
      <c r="E12" s="14">
        <v>1493234.74</v>
      </c>
      <c r="F12" s="14">
        <v>7560</v>
      </c>
      <c r="G12" s="14"/>
    </row>
    <row r="13" ht="18" customHeight="1" spans="1:7">
      <c r="A13" s="18" t="s">
        <v>72</v>
      </c>
      <c r="B13" s="55" t="s">
        <v>73</v>
      </c>
      <c r="C13" s="14">
        <v>7560</v>
      </c>
      <c r="D13" s="14">
        <v>7560</v>
      </c>
      <c r="E13" s="14"/>
      <c r="F13" s="14">
        <v>7560</v>
      </c>
      <c r="G13" s="14"/>
    </row>
    <row r="14" ht="18" customHeight="1" spans="1:7">
      <c r="A14" s="18" t="s">
        <v>74</v>
      </c>
      <c r="B14" s="55" t="s">
        <v>75</v>
      </c>
      <c r="C14" s="14">
        <v>1493234.74</v>
      </c>
      <c r="D14" s="14">
        <v>1493234.74</v>
      </c>
      <c r="E14" s="14">
        <v>1493234.74</v>
      </c>
      <c r="F14" s="14"/>
      <c r="G14" s="14"/>
    </row>
    <row r="15" ht="18" customHeight="1" spans="1:7">
      <c r="A15" s="18" t="s">
        <v>76</v>
      </c>
      <c r="B15" s="54" t="s">
        <v>77</v>
      </c>
      <c r="C15" s="14">
        <v>20481.78</v>
      </c>
      <c r="D15" s="14">
        <v>20481.78</v>
      </c>
      <c r="E15" s="14">
        <v>20481.78</v>
      </c>
      <c r="F15" s="14"/>
      <c r="G15" s="14"/>
    </row>
    <row r="16" ht="18" customHeight="1" spans="1:7">
      <c r="A16" s="18" t="s">
        <v>78</v>
      </c>
      <c r="B16" s="55" t="s">
        <v>77</v>
      </c>
      <c r="C16" s="14">
        <v>20481.78</v>
      </c>
      <c r="D16" s="14">
        <v>20481.78</v>
      </c>
      <c r="E16" s="14">
        <v>20481.78</v>
      </c>
      <c r="F16" s="14"/>
      <c r="G16" s="14"/>
    </row>
    <row r="17" ht="18" customHeight="1" spans="1:7">
      <c r="A17" s="18" t="s">
        <v>79</v>
      </c>
      <c r="B17" s="18" t="s">
        <v>80</v>
      </c>
      <c r="C17" s="14">
        <v>1441135.47</v>
      </c>
      <c r="D17" s="14">
        <v>1441135.47</v>
      </c>
      <c r="E17" s="14">
        <v>1441135.47</v>
      </c>
      <c r="F17" s="14"/>
      <c r="G17" s="14"/>
    </row>
    <row r="18" ht="18" customHeight="1" spans="1:7">
      <c r="A18" s="18" t="s">
        <v>81</v>
      </c>
      <c r="B18" s="54" t="s">
        <v>82</v>
      </c>
      <c r="C18" s="14">
        <v>1441135.47</v>
      </c>
      <c r="D18" s="14">
        <v>1441135.47</v>
      </c>
      <c r="E18" s="14">
        <v>1441135.47</v>
      </c>
      <c r="F18" s="14"/>
      <c r="G18" s="14"/>
    </row>
    <row r="19" ht="18" customHeight="1" spans="1:7">
      <c r="A19" s="18" t="s">
        <v>83</v>
      </c>
      <c r="B19" s="55" t="s">
        <v>84</v>
      </c>
      <c r="C19" s="14">
        <v>837420.78</v>
      </c>
      <c r="D19" s="14">
        <v>837420.78</v>
      </c>
      <c r="E19" s="14">
        <v>837420.78</v>
      </c>
      <c r="F19" s="14"/>
      <c r="G19" s="14"/>
    </row>
    <row r="20" ht="18" customHeight="1" spans="1:7">
      <c r="A20" s="18" t="s">
        <v>85</v>
      </c>
      <c r="B20" s="55" t="s">
        <v>86</v>
      </c>
      <c r="C20" s="14">
        <v>95850.93</v>
      </c>
      <c r="D20" s="14">
        <v>95850.93</v>
      </c>
      <c r="E20" s="14">
        <v>95850.93</v>
      </c>
      <c r="F20" s="14"/>
      <c r="G20" s="14"/>
    </row>
    <row r="21" ht="18" customHeight="1" spans="1:7">
      <c r="A21" s="18" t="s">
        <v>87</v>
      </c>
      <c r="B21" s="55" t="s">
        <v>88</v>
      </c>
      <c r="C21" s="14">
        <v>478789.26</v>
      </c>
      <c r="D21" s="14">
        <v>478789.26</v>
      </c>
      <c r="E21" s="14">
        <v>478789.26</v>
      </c>
      <c r="F21" s="14"/>
      <c r="G21" s="14"/>
    </row>
    <row r="22" ht="18" customHeight="1" spans="1:7">
      <c r="A22" s="18" t="s">
        <v>89</v>
      </c>
      <c r="B22" s="55" t="s">
        <v>90</v>
      </c>
      <c r="C22" s="14">
        <v>29074.5</v>
      </c>
      <c r="D22" s="14">
        <v>29074.5</v>
      </c>
      <c r="E22" s="14">
        <v>29074.5</v>
      </c>
      <c r="F22" s="14"/>
      <c r="G22" s="14"/>
    </row>
    <row r="23" ht="18" customHeight="1" spans="1:7">
      <c r="A23" s="18" t="s">
        <v>91</v>
      </c>
      <c r="B23" s="18" t="s">
        <v>92</v>
      </c>
      <c r="C23" s="14">
        <v>1209765.56</v>
      </c>
      <c r="D23" s="14">
        <v>1209765.56</v>
      </c>
      <c r="E23" s="14">
        <v>1209765.56</v>
      </c>
      <c r="F23" s="14"/>
      <c r="G23" s="14"/>
    </row>
    <row r="24" ht="18" customHeight="1" spans="1:7">
      <c r="A24" s="18" t="s">
        <v>93</v>
      </c>
      <c r="B24" s="54" t="s">
        <v>94</v>
      </c>
      <c r="C24" s="14">
        <v>1209765.56</v>
      </c>
      <c r="D24" s="14">
        <v>1209765.56</v>
      </c>
      <c r="E24" s="14">
        <v>1209765.56</v>
      </c>
      <c r="F24" s="14"/>
      <c r="G24" s="14"/>
    </row>
    <row r="25" ht="18" customHeight="1" spans="1:7">
      <c r="A25" s="18" t="s">
        <v>95</v>
      </c>
      <c r="B25" s="55" t="s">
        <v>96</v>
      </c>
      <c r="C25" s="14">
        <v>1209765.56</v>
      </c>
      <c r="D25" s="14">
        <v>1209765.56</v>
      </c>
      <c r="E25" s="14">
        <v>1209765.56</v>
      </c>
      <c r="F25" s="14"/>
      <c r="G25" s="14"/>
    </row>
    <row r="26" ht="18" customHeight="1" spans="1:7">
      <c r="A26" s="11" t="s">
        <v>97</v>
      </c>
      <c r="B26" s="11" t="s">
        <v>97</v>
      </c>
      <c r="C26" s="14">
        <v>25258360.25</v>
      </c>
      <c r="D26" s="14">
        <v>17133170.25</v>
      </c>
      <c r="E26" s="14">
        <v>14512230.35</v>
      </c>
      <c r="F26" s="14">
        <v>2620939.9</v>
      </c>
      <c r="G26" s="14">
        <v>8125190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4" sqref="A4:F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01"/>
      <c r="B1" s="101"/>
      <c r="C1" s="53"/>
      <c r="F1" s="52" t="s">
        <v>120</v>
      </c>
    </row>
    <row r="2" ht="25.5" customHeight="1" spans="1:6">
      <c r="A2" s="102" t="s">
        <v>121</v>
      </c>
      <c r="B2" s="102"/>
      <c r="C2" s="102"/>
      <c r="D2" s="102"/>
      <c r="E2" s="102"/>
      <c r="F2" s="102"/>
    </row>
    <row r="3" ht="15.75" customHeight="1" spans="1:6">
      <c r="A3" s="4" t="str">
        <f>"单位名称："&amp;"云南省信访局"</f>
        <v>单位名称：云南省信访局</v>
      </c>
      <c r="B3" s="101"/>
      <c r="C3" s="53"/>
      <c r="F3" s="52" t="s">
        <v>122</v>
      </c>
    </row>
    <row r="4" ht="19.5" customHeight="1" spans="1:6">
      <c r="A4" s="9" t="s">
        <v>123</v>
      </c>
      <c r="B4" s="10" t="s">
        <v>124</v>
      </c>
      <c r="C4" s="10" t="s">
        <v>125</v>
      </c>
      <c r="D4" s="10"/>
      <c r="E4" s="10"/>
      <c r="F4" s="10" t="s">
        <v>126</v>
      </c>
    </row>
    <row r="5" ht="19.5" customHeight="1" spans="1:6">
      <c r="A5" s="9"/>
      <c r="B5" s="10"/>
      <c r="C5" s="10" t="s">
        <v>32</v>
      </c>
      <c r="D5" s="10" t="s">
        <v>127</v>
      </c>
      <c r="E5" s="10" t="s">
        <v>128</v>
      </c>
      <c r="F5" s="10"/>
    </row>
    <row r="6" ht="18.75" customHeight="1" spans="1:6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</row>
    <row r="7" ht="18.75" customHeight="1" spans="1:6">
      <c r="A7" s="104">
        <v>149453.99</v>
      </c>
      <c r="B7" s="104">
        <v>94090</v>
      </c>
      <c r="C7" s="104">
        <v>40363.99</v>
      </c>
      <c r="D7" s="104"/>
      <c r="E7" s="104">
        <v>40363.99</v>
      </c>
      <c r="F7" s="104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3"/>
  <sheetViews>
    <sheetView showZeros="0" topLeftCell="A36" workbookViewId="0">
      <selection activeCell="A4" sqref="A4:W53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96"/>
      <c r="W1" s="48" t="s">
        <v>129</v>
      </c>
    </row>
    <row r="2" ht="27.75" customHeight="1" spans="1:23">
      <c r="A2" s="17" t="s">
        <v>130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3.5" customHeight="1" spans="1:23">
      <c r="A3" s="4" t="str">
        <f>"单位名称："&amp;"云南省信访局"</f>
        <v>单位名称：云南省信访局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96"/>
      <c r="W3" s="89" t="s">
        <v>122</v>
      </c>
    </row>
    <row r="4" ht="21.75" customHeight="1" spans="1:23">
      <c r="A4" s="8" t="s">
        <v>131</v>
      </c>
      <c r="B4" s="8" t="s">
        <v>132</v>
      </c>
      <c r="C4" s="8" t="s">
        <v>133</v>
      </c>
      <c r="D4" s="9" t="s">
        <v>134</v>
      </c>
      <c r="E4" s="9" t="s">
        <v>135</v>
      </c>
      <c r="F4" s="9" t="s">
        <v>136</v>
      </c>
      <c r="G4" s="9" t="s">
        <v>137</v>
      </c>
      <c r="H4" s="10" t="s">
        <v>138</v>
      </c>
      <c r="I4" s="10"/>
      <c r="J4" s="10"/>
      <c r="K4" s="10"/>
      <c r="L4" s="93"/>
      <c r="M4" s="93"/>
      <c r="N4" s="93"/>
      <c r="O4" s="93"/>
      <c r="P4" s="93"/>
      <c r="Q4" s="9"/>
      <c r="R4" s="10"/>
      <c r="S4" s="10"/>
      <c r="T4" s="10"/>
      <c r="U4" s="10"/>
      <c r="V4" s="10"/>
      <c r="W4" s="10"/>
    </row>
    <row r="5" ht="21.75" customHeight="1" spans="1:23">
      <c r="A5" s="8"/>
      <c r="B5" s="8"/>
      <c r="C5" s="8"/>
      <c r="D5" s="9"/>
      <c r="E5" s="9"/>
      <c r="F5" s="9"/>
      <c r="G5" s="9"/>
      <c r="H5" s="10" t="s">
        <v>30</v>
      </c>
      <c r="I5" s="9" t="s">
        <v>33</v>
      </c>
      <c r="J5" s="9"/>
      <c r="K5" s="9"/>
      <c r="L5" s="93"/>
      <c r="M5" s="93"/>
      <c r="N5" s="93" t="s">
        <v>139</v>
      </c>
      <c r="O5" s="93"/>
      <c r="P5" s="93"/>
      <c r="Q5" s="9" t="s">
        <v>36</v>
      </c>
      <c r="R5" s="10" t="s">
        <v>52</v>
      </c>
      <c r="S5" s="9"/>
      <c r="T5" s="9"/>
      <c r="U5" s="9"/>
      <c r="V5" s="9"/>
      <c r="W5" s="9"/>
    </row>
    <row r="6" ht="15" customHeight="1" spans="1:23">
      <c r="A6" s="8"/>
      <c r="B6" s="8"/>
      <c r="C6" s="8"/>
      <c r="D6" s="9"/>
      <c r="E6" s="9"/>
      <c r="F6" s="9"/>
      <c r="G6" s="9"/>
      <c r="H6" s="10"/>
      <c r="I6" s="9" t="s">
        <v>140</v>
      </c>
      <c r="J6" s="9" t="s">
        <v>141</v>
      </c>
      <c r="K6" s="9" t="s">
        <v>142</v>
      </c>
      <c r="L6" s="94" t="s">
        <v>143</v>
      </c>
      <c r="M6" s="94" t="s">
        <v>144</v>
      </c>
      <c r="N6" s="94" t="s">
        <v>33</v>
      </c>
      <c r="O6" s="94" t="s">
        <v>34</v>
      </c>
      <c r="P6" s="94" t="s">
        <v>35</v>
      </c>
      <c r="Q6" s="9"/>
      <c r="R6" s="9" t="s">
        <v>32</v>
      </c>
      <c r="S6" s="9" t="s">
        <v>43</v>
      </c>
      <c r="T6" s="9" t="s">
        <v>145</v>
      </c>
      <c r="U6" s="9" t="s">
        <v>39</v>
      </c>
      <c r="V6" s="9" t="s">
        <v>40</v>
      </c>
      <c r="W6" s="9" t="s">
        <v>41</v>
      </c>
    </row>
    <row r="7" ht="27.75" customHeight="1" spans="1:23">
      <c r="A7" s="8"/>
      <c r="B7" s="8"/>
      <c r="C7" s="8"/>
      <c r="D7" s="9"/>
      <c r="E7" s="9"/>
      <c r="F7" s="9"/>
      <c r="G7" s="9"/>
      <c r="H7" s="10"/>
      <c r="I7" s="9"/>
      <c r="J7" s="9"/>
      <c r="K7" s="9"/>
      <c r="L7" s="94"/>
      <c r="M7" s="94"/>
      <c r="N7" s="94"/>
      <c r="O7" s="94"/>
      <c r="P7" s="94"/>
      <c r="Q7" s="9"/>
      <c r="R7" s="9"/>
      <c r="S7" s="9"/>
      <c r="T7" s="9"/>
      <c r="U7" s="9"/>
      <c r="V7" s="9"/>
      <c r="W7" s="9"/>
    </row>
    <row r="8" ht="15" customHeight="1" spans="1:23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  <c r="R8" s="98">
        <v>18</v>
      </c>
      <c r="S8" s="98">
        <v>19</v>
      </c>
      <c r="T8" s="98">
        <v>20</v>
      </c>
      <c r="U8" s="98">
        <v>21</v>
      </c>
      <c r="V8" s="98">
        <v>22</v>
      </c>
      <c r="W8" s="98">
        <v>23</v>
      </c>
    </row>
    <row r="9" ht="18.75" customHeight="1" spans="1:23">
      <c r="A9" s="15" t="s">
        <v>45</v>
      </c>
      <c r="B9" s="92"/>
      <c r="C9" s="15"/>
      <c r="D9" s="15"/>
      <c r="E9" s="15"/>
      <c r="F9" s="15"/>
      <c r="G9" s="15"/>
      <c r="H9" s="14">
        <v>17133170.25</v>
      </c>
      <c r="I9" s="14">
        <v>17133170.25</v>
      </c>
      <c r="J9" s="14">
        <v>4295007.45</v>
      </c>
      <c r="K9" s="14"/>
      <c r="L9" s="14">
        <v>12838162.8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ht="31.4" customHeight="1" spans="1:23">
      <c r="A10" s="99" t="s">
        <v>45</v>
      </c>
      <c r="B10" s="92"/>
      <c r="C10" s="15"/>
      <c r="D10" s="15"/>
      <c r="E10" s="15"/>
      <c r="F10" s="15"/>
      <c r="G10" s="15"/>
      <c r="H10" s="14">
        <v>17133170.25</v>
      </c>
      <c r="I10" s="14">
        <v>17133170.25</v>
      </c>
      <c r="J10" s="14">
        <v>4295007.45</v>
      </c>
      <c r="K10" s="14"/>
      <c r="L10" s="14">
        <v>12838162.8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31.4" customHeight="1" spans="1:23">
      <c r="A11" s="100" t="s">
        <v>45</v>
      </c>
      <c r="B11" s="92" t="s">
        <v>146</v>
      </c>
      <c r="C11" s="15" t="s">
        <v>147</v>
      </c>
      <c r="D11" s="15" t="s">
        <v>66</v>
      </c>
      <c r="E11" s="15" t="s">
        <v>67</v>
      </c>
      <c r="F11" s="15" t="s">
        <v>148</v>
      </c>
      <c r="G11" s="15" t="s">
        <v>149</v>
      </c>
      <c r="H11" s="14">
        <v>338424</v>
      </c>
      <c r="I11" s="14">
        <v>338424</v>
      </c>
      <c r="J11" s="14">
        <v>84606</v>
      </c>
      <c r="K11" s="14"/>
      <c r="L11" s="14">
        <v>253818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ht="31.4" customHeight="1" spans="1:23">
      <c r="A12" s="100" t="s">
        <v>45</v>
      </c>
      <c r="B12" s="92" t="s">
        <v>146</v>
      </c>
      <c r="C12" s="15" t="s">
        <v>147</v>
      </c>
      <c r="D12" s="15" t="s">
        <v>66</v>
      </c>
      <c r="E12" s="15" t="s">
        <v>67</v>
      </c>
      <c r="F12" s="15" t="s">
        <v>150</v>
      </c>
      <c r="G12" s="15" t="s">
        <v>151</v>
      </c>
      <c r="H12" s="14">
        <v>192</v>
      </c>
      <c r="I12" s="14">
        <v>192</v>
      </c>
      <c r="J12" s="14">
        <v>48</v>
      </c>
      <c r="K12" s="14"/>
      <c r="L12" s="14">
        <v>144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ht="31.4" customHeight="1" spans="1:23">
      <c r="A13" s="100" t="s">
        <v>45</v>
      </c>
      <c r="B13" s="92" t="s">
        <v>146</v>
      </c>
      <c r="C13" s="15" t="s">
        <v>147</v>
      </c>
      <c r="D13" s="15" t="s">
        <v>66</v>
      </c>
      <c r="E13" s="15" t="s">
        <v>67</v>
      </c>
      <c r="F13" s="15" t="s">
        <v>152</v>
      </c>
      <c r="G13" s="15" t="s">
        <v>153</v>
      </c>
      <c r="H13" s="14">
        <v>28202</v>
      </c>
      <c r="I13" s="14">
        <v>28202</v>
      </c>
      <c r="J13" s="14">
        <v>7050.5</v>
      </c>
      <c r="K13" s="14"/>
      <c r="L13" s="14">
        <v>21151.5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ht="31.4" customHeight="1" spans="1:23">
      <c r="A14" s="100" t="s">
        <v>45</v>
      </c>
      <c r="B14" s="92" t="s">
        <v>146</v>
      </c>
      <c r="C14" s="15" t="s">
        <v>147</v>
      </c>
      <c r="D14" s="15" t="s">
        <v>66</v>
      </c>
      <c r="E14" s="15" t="s">
        <v>67</v>
      </c>
      <c r="F14" s="15" t="s">
        <v>154</v>
      </c>
      <c r="G14" s="15" t="s">
        <v>155</v>
      </c>
      <c r="H14" s="14">
        <v>726240</v>
      </c>
      <c r="I14" s="14">
        <v>726240</v>
      </c>
      <c r="J14" s="14">
        <v>181560</v>
      </c>
      <c r="K14" s="14"/>
      <c r="L14" s="14">
        <v>544680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ht="31.4" customHeight="1" spans="1:23">
      <c r="A15" s="100" t="s">
        <v>45</v>
      </c>
      <c r="B15" s="92" t="s">
        <v>156</v>
      </c>
      <c r="C15" s="15" t="s">
        <v>157</v>
      </c>
      <c r="D15" s="15" t="s">
        <v>74</v>
      </c>
      <c r="E15" s="15" t="s">
        <v>75</v>
      </c>
      <c r="F15" s="15" t="s">
        <v>158</v>
      </c>
      <c r="G15" s="15" t="s">
        <v>159</v>
      </c>
      <c r="H15" s="14">
        <v>153361.49</v>
      </c>
      <c r="I15" s="14">
        <v>153361.49</v>
      </c>
      <c r="J15" s="14">
        <v>38340.37</v>
      </c>
      <c r="K15" s="14"/>
      <c r="L15" s="14">
        <v>115021.12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ht="31.4" customHeight="1" spans="1:23">
      <c r="A16" s="100" t="s">
        <v>45</v>
      </c>
      <c r="B16" s="92" t="s">
        <v>156</v>
      </c>
      <c r="C16" s="15" t="s">
        <v>157</v>
      </c>
      <c r="D16" s="15" t="s">
        <v>78</v>
      </c>
      <c r="E16" s="15" t="s">
        <v>77</v>
      </c>
      <c r="F16" s="15" t="s">
        <v>160</v>
      </c>
      <c r="G16" s="15" t="s">
        <v>161</v>
      </c>
      <c r="H16" s="14">
        <v>7285.3</v>
      </c>
      <c r="I16" s="14">
        <v>7285.3</v>
      </c>
      <c r="J16" s="14">
        <v>1821.33</v>
      </c>
      <c r="K16" s="14"/>
      <c r="L16" s="14">
        <v>5463.97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ht="31.4" customHeight="1" spans="1:23">
      <c r="A17" s="100" t="s">
        <v>45</v>
      </c>
      <c r="B17" s="92" t="s">
        <v>156</v>
      </c>
      <c r="C17" s="15" t="s">
        <v>157</v>
      </c>
      <c r="D17" s="15" t="s">
        <v>85</v>
      </c>
      <c r="E17" s="15" t="s">
        <v>86</v>
      </c>
      <c r="F17" s="15" t="s">
        <v>162</v>
      </c>
      <c r="G17" s="15" t="s">
        <v>163</v>
      </c>
      <c r="H17" s="14">
        <v>95850.93</v>
      </c>
      <c r="I17" s="14">
        <v>95850.93</v>
      </c>
      <c r="J17" s="14">
        <v>23962.73</v>
      </c>
      <c r="K17" s="14"/>
      <c r="L17" s="14">
        <v>71888.2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ht="31.4" customHeight="1" spans="1:23">
      <c r="A18" s="100" t="s">
        <v>45</v>
      </c>
      <c r="B18" s="92" t="s">
        <v>156</v>
      </c>
      <c r="C18" s="15" t="s">
        <v>157</v>
      </c>
      <c r="D18" s="15" t="s">
        <v>87</v>
      </c>
      <c r="E18" s="15" t="s">
        <v>88</v>
      </c>
      <c r="F18" s="15" t="s">
        <v>164</v>
      </c>
      <c r="G18" s="15" t="s">
        <v>165</v>
      </c>
      <c r="H18" s="14">
        <v>47925.47</v>
      </c>
      <c r="I18" s="14">
        <v>47925.47</v>
      </c>
      <c r="J18" s="14">
        <v>11981.37</v>
      </c>
      <c r="K18" s="14"/>
      <c r="L18" s="14">
        <v>35944.1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ht="31.4" customHeight="1" spans="1:23">
      <c r="A19" s="100" t="s">
        <v>45</v>
      </c>
      <c r="B19" s="92" t="s">
        <v>156</v>
      </c>
      <c r="C19" s="15" t="s">
        <v>157</v>
      </c>
      <c r="D19" s="15" t="s">
        <v>89</v>
      </c>
      <c r="E19" s="15" t="s">
        <v>90</v>
      </c>
      <c r="F19" s="15" t="s">
        <v>160</v>
      </c>
      <c r="G19" s="15" t="s">
        <v>161</v>
      </c>
      <c r="H19" s="14">
        <v>4095</v>
      </c>
      <c r="I19" s="14">
        <v>4095</v>
      </c>
      <c r="J19" s="14">
        <v>4095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ht="31.4" customHeight="1" spans="1:23">
      <c r="A20" s="100" t="s">
        <v>45</v>
      </c>
      <c r="B20" s="92" t="s">
        <v>166</v>
      </c>
      <c r="C20" s="15" t="s">
        <v>96</v>
      </c>
      <c r="D20" s="15" t="s">
        <v>95</v>
      </c>
      <c r="E20" s="15" t="s">
        <v>96</v>
      </c>
      <c r="F20" s="15" t="s">
        <v>167</v>
      </c>
      <c r="G20" s="15" t="s">
        <v>96</v>
      </c>
      <c r="H20" s="14">
        <v>106069.32</v>
      </c>
      <c r="I20" s="14">
        <v>106069.32</v>
      </c>
      <c r="J20" s="14">
        <v>26517.33</v>
      </c>
      <c r="K20" s="14"/>
      <c r="L20" s="14">
        <v>79551.99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ht="31.4" customHeight="1" spans="1:23">
      <c r="A21" s="100" t="s">
        <v>45</v>
      </c>
      <c r="B21" s="92" t="s">
        <v>168</v>
      </c>
      <c r="C21" s="15" t="s">
        <v>169</v>
      </c>
      <c r="D21" s="15" t="s">
        <v>66</v>
      </c>
      <c r="E21" s="15" t="s">
        <v>67</v>
      </c>
      <c r="F21" s="15" t="s">
        <v>170</v>
      </c>
      <c r="G21" s="15" t="s">
        <v>169</v>
      </c>
      <c r="H21" s="14">
        <v>21861.16</v>
      </c>
      <c r="I21" s="14">
        <v>21861.16</v>
      </c>
      <c r="J21" s="14">
        <v>5465.29</v>
      </c>
      <c r="K21" s="14"/>
      <c r="L21" s="14">
        <v>16395.87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ht="31.4" customHeight="1" spans="1:23">
      <c r="A22" s="100" t="s">
        <v>45</v>
      </c>
      <c r="B22" s="92" t="s">
        <v>171</v>
      </c>
      <c r="C22" s="15" t="s">
        <v>172</v>
      </c>
      <c r="D22" s="15" t="s">
        <v>66</v>
      </c>
      <c r="E22" s="15" t="s">
        <v>67</v>
      </c>
      <c r="F22" s="15" t="s">
        <v>173</v>
      </c>
      <c r="G22" s="15" t="s">
        <v>174</v>
      </c>
      <c r="H22" s="14">
        <v>20000</v>
      </c>
      <c r="I22" s="14">
        <v>20000</v>
      </c>
      <c r="J22" s="14">
        <v>5000</v>
      </c>
      <c r="K22" s="14"/>
      <c r="L22" s="14">
        <v>15000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ht="31.4" customHeight="1" spans="1:23">
      <c r="A23" s="100" t="s">
        <v>45</v>
      </c>
      <c r="B23" s="92" t="s">
        <v>171</v>
      </c>
      <c r="C23" s="15" t="s">
        <v>172</v>
      </c>
      <c r="D23" s="15" t="s">
        <v>66</v>
      </c>
      <c r="E23" s="15" t="s">
        <v>67</v>
      </c>
      <c r="F23" s="15" t="s">
        <v>175</v>
      </c>
      <c r="G23" s="15" t="s">
        <v>176</v>
      </c>
      <c r="H23" s="14">
        <v>39001.56</v>
      </c>
      <c r="I23" s="14">
        <v>39001.56</v>
      </c>
      <c r="J23" s="14">
        <v>9750.39</v>
      </c>
      <c r="K23" s="14"/>
      <c r="L23" s="14">
        <v>29251.17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ht="31.4" customHeight="1" spans="1:23">
      <c r="A24" s="100" t="s">
        <v>45</v>
      </c>
      <c r="B24" s="92" t="s">
        <v>171</v>
      </c>
      <c r="C24" s="15" t="s">
        <v>172</v>
      </c>
      <c r="D24" s="15" t="s">
        <v>66</v>
      </c>
      <c r="E24" s="15" t="s">
        <v>67</v>
      </c>
      <c r="F24" s="15" t="s">
        <v>177</v>
      </c>
      <c r="G24" s="15" t="s">
        <v>178</v>
      </c>
      <c r="H24" s="14">
        <v>1000</v>
      </c>
      <c r="I24" s="14">
        <v>1000</v>
      </c>
      <c r="J24" s="14">
        <v>250</v>
      </c>
      <c r="K24" s="14"/>
      <c r="L24" s="14">
        <v>750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ht="31.4" customHeight="1" spans="1:23">
      <c r="A25" s="100" t="s">
        <v>45</v>
      </c>
      <c r="B25" s="92" t="s">
        <v>171</v>
      </c>
      <c r="C25" s="15" t="s">
        <v>172</v>
      </c>
      <c r="D25" s="15" t="s">
        <v>66</v>
      </c>
      <c r="E25" s="15" t="s">
        <v>67</v>
      </c>
      <c r="F25" s="15" t="s">
        <v>179</v>
      </c>
      <c r="G25" s="15" t="s">
        <v>180</v>
      </c>
      <c r="H25" s="14">
        <v>85863.47</v>
      </c>
      <c r="I25" s="14">
        <v>85863.47</v>
      </c>
      <c r="J25" s="14">
        <v>21465.87</v>
      </c>
      <c r="K25" s="14"/>
      <c r="L25" s="14">
        <v>64397.6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ht="31.4" customHeight="1" spans="1:23">
      <c r="A26" s="100" t="s">
        <v>45</v>
      </c>
      <c r="B26" s="92" t="s">
        <v>181</v>
      </c>
      <c r="C26" s="15" t="s">
        <v>182</v>
      </c>
      <c r="D26" s="15" t="s">
        <v>64</v>
      </c>
      <c r="E26" s="15" t="s">
        <v>65</v>
      </c>
      <c r="F26" s="15" t="s">
        <v>148</v>
      </c>
      <c r="G26" s="15" t="s">
        <v>149</v>
      </c>
      <c r="H26" s="14">
        <v>3419337.6</v>
      </c>
      <c r="I26" s="14">
        <v>3419337.6</v>
      </c>
      <c r="J26" s="14">
        <v>854834.4</v>
      </c>
      <c r="K26" s="14"/>
      <c r="L26" s="14">
        <v>2564503.2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ht="31.4" customHeight="1" spans="1:23">
      <c r="A27" s="100" t="s">
        <v>45</v>
      </c>
      <c r="B27" s="92" t="s">
        <v>181</v>
      </c>
      <c r="C27" s="15" t="s">
        <v>182</v>
      </c>
      <c r="D27" s="15" t="s">
        <v>64</v>
      </c>
      <c r="E27" s="15" t="s">
        <v>65</v>
      </c>
      <c r="F27" s="15" t="s">
        <v>150</v>
      </c>
      <c r="G27" s="15" t="s">
        <v>151</v>
      </c>
      <c r="H27" s="14">
        <v>3756677.4</v>
      </c>
      <c r="I27" s="14">
        <v>3756677.4</v>
      </c>
      <c r="J27" s="14">
        <v>939169.35</v>
      </c>
      <c r="K27" s="14"/>
      <c r="L27" s="14">
        <v>2817508.05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ht="31.4" customHeight="1" spans="1:23">
      <c r="A28" s="100" t="s">
        <v>45</v>
      </c>
      <c r="B28" s="92" t="s">
        <v>181</v>
      </c>
      <c r="C28" s="15" t="s">
        <v>182</v>
      </c>
      <c r="D28" s="15" t="s">
        <v>64</v>
      </c>
      <c r="E28" s="15" t="s">
        <v>65</v>
      </c>
      <c r="F28" s="15" t="s">
        <v>152</v>
      </c>
      <c r="G28" s="15" t="s">
        <v>153</v>
      </c>
      <c r="H28" s="14">
        <v>302569.8</v>
      </c>
      <c r="I28" s="14">
        <v>302569.8</v>
      </c>
      <c r="J28" s="14">
        <v>75642.45</v>
      </c>
      <c r="K28" s="14"/>
      <c r="L28" s="14">
        <v>226927.35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ht="31.4" customHeight="1" spans="1:23">
      <c r="A29" s="100" t="s">
        <v>45</v>
      </c>
      <c r="B29" s="92" t="s">
        <v>183</v>
      </c>
      <c r="C29" s="15" t="s">
        <v>157</v>
      </c>
      <c r="D29" s="15" t="s">
        <v>74</v>
      </c>
      <c r="E29" s="15" t="s">
        <v>75</v>
      </c>
      <c r="F29" s="15" t="s">
        <v>158</v>
      </c>
      <c r="G29" s="15" t="s">
        <v>159</v>
      </c>
      <c r="H29" s="14">
        <v>1339873.25</v>
      </c>
      <c r="I29" s="14">
        <v>1339873.25</v>
      </c>
      <c r="J29" s="14">
        <v>334968.31</v>
      </c>
      <c r="K29" s="14"/>
      <c r="L29" s="14">
        <v>1004904.94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ht="31.4" customHeight="1" spans="1:23">
      <c r="A30" s="100" t="s">
        <v>45</v>
      </c>
      <c r="B30" s="92" t="s">
        <v>183</v>
      </c>
      <c r="C30" s="15" t="s">
        <v>157</v>
      </c>
      <c r="D30" s="15" t="s">
        <v>78</v>
      </c>
      <c r="E30" s="15" t="s">
        <v>77</v>
      </c>
      <c r="F30" s="15" t="s">
        <v>160</v>
      </c>
      <c r="G30" s="15" t="s">
        <v>161</v>
      </c>
      <c r="H30" s="14">
        <v>13196.48</v>
      </c>
      <c r="I30" s="14">
        <v>13196.48</v>
      </c>
      <c r="J30" s="14">
        <v>3299.12</v>
      </c>
      <c r="K30" s="14"/>
      <c r="L30" s="14">
        <v>9897.36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ht="31.4" customHeight="1" spans="1:23">
      <c r="A31" s="100" t="s">
        <v>45</v>
      </c>
      <c r="B31" s="92" t="s">
        <v>183</v>
      </c>
      <c r="C31" s="15" t="s">
        <v>157</v>
      </c>
      <c r="D31" s="15" t="s">
        <v>83</v>
      </c>
      <c r="E31" s="15" t="s">
        <v>84</v>
      </c>
      <c r="F31" s="15" t="s">
        <v>162</v>
      </c>
      <c r="G31" s="15" t="s">
        <v>163</v>
      </c>
      <c r="H31" s="14">
        <v>837420.78</v>
      </c>
      <c r="I31" s="14">
        <v>837420.78</v>
      </c>
      <c r="J31" s="14">
        <v>209355.2</v>
      </c>
      <c r="K31" s="14"/>
      <c r="L31" s="14">
        <v>628065.58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ht="31.4" customHeight="1" spans="1:23">
      <c r="A32" s="100" t="s">
        <v>45</v>
      </c>
      <c r="B32" s="92" t="s">
        <v>183</v>
      </c>
      <c r="C32" s="15" t="s">
        <v>157</v>
      </c>
      <c r="D32" s="15" t="s">
        <v>87</v>
      </c>
      <c r="E32" s="15" t="s">
        <v>88</v>
      </c>
      <c r="F32" s="15" t="s">
        <v>164</v>
      </c>
      <c r="G32" s="15" t="s">
        <v>165</v>
      </c>
      <c r="H32" s="14">
        <v>430863.79</v>
      </c>
      <c r="I32" s="14">
        <v>430863.79</v>
      </c>
      <c r="J32" s="14">
        <v>107715.95</v>
      </c>
      <c r="K32" s="14"/>
      <c r="L32" s="14">
        <v>323147.84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ht="31.4" customHeight="1" spans="1:23">
      <c r="A33" s="100" t="s">
        <v>45</v>
      </c>
      <c r="B33" s="92" t="s">
        <v>183</v>
      </c>
      <c r="C33" s="15" t="s">
        <v>157</v>
      </c>
      <c r="D33" s="15" t="s">
        <v>89</v>
      </c>
      <c r="E33" s="15" t="s">
        <v>90</v>
      </c>
      <c r="F33" s="15" t="s">
        <v>160</v>
      </c>
      <c r="G33" s="15" t="s">
        <v>161</v>
      </c>
      <c r="H33" s="14">
        <v>24979.5</v>
      </c>
      <c r="I33" s="14">
        <v>24979.5</v>
      </c>
      <c r="J33" s="14">
        <v>24979.5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ht="31.4" customHeight="1" spans="1:23">
      <c r="A34" s="100" t="s">
        <v>45</v>
      </c>
      <c r="B34" s="92" t="s">
        <v>184</v>
      </c>
      <c r="C34" s="15" t="s">
        <v>96</v>
      </c>
      <c r="D34" s="15" t="s">
        <v>95</v>
      </c>
      <c r="E34" s="15" t="s">
        <v>96</v>
      </c>
      <c r="F34" s="15" t="s">
        <v>167</v>
      </c>
      <c r="G34" s="15" t="s">
        <v>96</v>
      </c>
      <c r="H34" s="14">
        <v>1103696.24</v>
      </c>
      <c r="I34" s="14">
        <v>1103696.24</v>
      </c>
      <c r="J34" s="14">
        <v>275924.06</v>
      </c>
      <c r="K34" s="14"/>
      <c r="L34" s="14">
        <v>827772.18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ht="31.4" customHeight="1" spans="1:23">
      <c r="A35" s="100" t="s">
        <v>45</v>
      </c>
      <c r="B35" s="92" t="s">
        <v>185</v>
      </c>
      <c r="C35" s="15" t="s">
        <v>186</v>
      </c>
      <c r="D35" s="15" t="s">
        <v>64</v>
      </c>
      <c r="E35" s="15" t="s">
        <v>65</v>
      </c>
      <c r="F35" s="15" t="s">
        <v>187</v>
      </c>
      <c r="G35" s="15" t="s">
        <v>188</v>
      </c>
      <c r="H35" s="14">
        <v>40363.99</v>
      </c>
      <c r="I35" s="14">
        <v>40363.99</v>
      </c>
      <c r="J35" s="14"/>
      <c r="K35" s="14"/>
      <c r="L35" s="14">
        <v>40363.99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ht="31.4" customHeight="1" spans="1:23">
      <c r="A36" s="100" t="s">
        <v>45</v>
      </c>
      <c r="B36" s="92" t="s">
        <v>189</v>
      </c>
      <c r="C36" s="15" t="s">
        <v>126</v>
      </c>
      <c r="D36" s="15" t="s">
        <v>64</v>
      </c>
      <c r="E36" s="15" t="s">
        <v>65</v>
      </c>
      <c r="F36" s="15" t="s">
        <v>190</v>
      </c>
      <c r="G36" s="15" t="s">
        <v>126</v>
      </c>
      <c r="H36" s="14">
        <v>15000</v>
      </c>
      <c r="I36" s="14">
        <v>15000</v>
      </c>
      <c r="J36" s="14">
        <v>3750</v>
      </c>
      <c r="K36" s="14"/>
      <c r="L36" s="14">
        <v>11250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ht="31.4" customHeight="1" spans="1:23">
      <c r="A37" s="100" t="s">
        <v>45</v>
      </c>
      <c r="B37" s="92" t="s">
        <v>191</v>
      </c>
      <c r="C37" s="15" t="s">
        <v>192</v>
      </c>
      <c r="D37" s="15" t="s">
        <v>64</v>
      </c>
      <c r="E37" s="15" t="s">
        <v>65</v>
      </c>
      <c r="F37" s="15" t="s">
        <v>193</v>
      </c>
      <c r="G37" s="15" t="s">
        <v>194</v>
      </c>
      <c r="H37" s="14">
        <v>712530</v>
      </c>
      <c r="I37" s="14">
        <v>712530</v>
      </c>
      <c r="J37" s="14">
        <v>178132.5</v>
      </c>
      <c r="K37" s="14"/>
      <c r="L37" s="14">
        <v>534397.5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ht="31.4" customHeight="1" spans="1:23">
      <c r="A38" s="100" t="s">
        <v>45</v>
      </c>
      <c r="B38" s="92" t="s">
        <v>195</v>
      </c>
      <c r="C38" s="15" t="s">
        <v>169</v>
      </c>
      <c r="D38" s="15" t="s">
        <v>64</v>
      </c>
      <c r="E38" s="15" t="s">
        <v>65</v>
      </c>
      <c r="F38" s="15" t="s">
        <v>170</v>
      </c>
      <c r="G38" s="15" t="s">
        <v>169</v>
      </c>
      <c r="H38" s="14">
        <v>175941.52</v>
      </c>
      <c r="I38" s="14">
        <v>175941.52</v>
      </c>
      <c r="J38" s="14">
        <v>43985.38</v>
      </c>
      <c r="K38" s="14"/>
      <c r="L38" s="14">
        <v>131956.14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ht="31.4" customHeight="1" spans="1:23">
      <c r="A39" s="100" t="s">
        <v>45</v>
      </c>
      <c r="B39" s="92" t="s">
        <v>196</v>
      </c>
      <c r="C39" s="15" t="s">
        <v>172</v>
      </c>
      <c r="D39" s="15" t="s">
        <v>64</v>
      </c>
      <c r="E39" s="15" t="s">
        <v>65</v>
      </c>
      <c r="F39" s="15" t="s">
        <v>173</v>
      </c>
      <c r="G39" s="15" t="s">
        <v>174</v>
      </c>
      <c r="H39" s="14">
        <v>250000</v>
      </c>
      <c r="I39" s="14">
        <v>250000</v>
      </c>
      <c r="J39" s="14">
        <v>62500</v>
      </c>
      <c r="K39" s="14"/>
      <c r="L39" s="14">
        <v>187500</v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ht="31.4" customHeight="1" spans="1:23">
      <c r="A40" s="100" t="s">
        <v>45</v>
      </c>
      <c r="B40" s="92" t="s">
        <v>196</v>
      </c>
      <c r="C40" s="15" t="s">
        <v>172</v>
      </c>
      <c r="D40" s="15" t="s">
        <v>64</v>
      </c>
      <c r="E40" s="15" t="s">
        <v>65</v>
      </c>
      <c r="F40" s="15" t="s">
        <v>197</v>
      </c>
      <c r="G40" s="15" t="s">
        <v>198</v>
      </c>
      <c r="H40" s="14">
        <v>40003.09</v>
      </c>
      <c r="I40" s="14">
        <v>40003.09</v>
      </c>
      <c r="J40" s="14">
        <v>10000.77</v>
      </c>
      <c r="K40" s="14"/>
      <c r="L40" s="14">
        <v>30002.32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ht="31.4" customHeight="1" spans="1:23">
      <c r="A41" s="100" t="s">
        <v>45</v>
      </c>
      <c r="B41" s="92" t="s">
        <v>196</v>
      </c>
      <c r="C41" s="15" t="s">
        <v>172</v>
      </c>
      <c r="D41" s="15" t="s">
        <v>64</v>
      </c>
      <c r="E41" s="15" t="s">
        <v>65</v>
      </c>
      <c r="F41" s="15" t="s">
        <v>199</v>
      </c>
      <c r="G41" s="15" t="s">
        <v>200</v>
      </c>
      <c r="H41" s="14">
        <v>20000</v>
      </c>
      <c r="I41" s="14">
        <v>20000</v>
      </c>
      <c r="J41" s="14">
        <v>5000</v>
      </c>
      <c r="K41" s="14"/>
      <c r="L41" s="14">
        <v>15000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ht="31.4" customHeight="1" spans="1:23">
      <c r="A42" s="100" t="s">
        <v>45</v>
      </c>
      <c r="B42" s="92" t="s">
        <v>196</v>
      </c>
      <c r="C42" s="15" t="s">
        <v>172</v>
      </c>
      <c r="D42" s="15" t="s">
        <v>64</v>
      </c>
      <c r="E42" s="15" t="s">
        <v>65</v>
      </c>
      <c r="F42" s="15" t="s">
        <v>201</v>
      </c>
      <c r="G42" s="15" t="s">
        <v>202</v>
      </c>
      <c r="H42" s="14">
        <v>57000</v>
      </c>
      <c r="I42" s="14">
        <v>57000</v>
      </c>
      <c r="J42" s="14">
        <v>14250</v>
      </c>
      <c r="K42" s="14"/>
      <c r="L42" s="14">
        <v>42750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ht="31.4" customHeight="1" spans="1:23">
      <c r="A43" s="100" t="s">
        <v>45</v>
      </c>
      <c r="B43" s="92" t="s">
        <v>196</v>
      </c>
      <c r="C43" s="15" t="s">
        <v>172</v>
      </c>
      <c r="D43" s="15" t="s">
        <v>64</v>
      </c>
      <c r="E43" s="15" t="s">
        <v>65</v>
      </c>
      <c r="F43" s="15" t="s">
        <v>203</v>
      </c>
      <c r="G43" s="15" t="s">
        <v>204</v>
      </c>
      <c r="H43" s="14">
        <v>80000</v>
      </c>
      <c r="I43" s="14">
        <v>80000</v>
      </c>
      <c r="J43" s="14">
        <v>20000</v>
      </c>
      <c r="K43" s="14"/>
      <c r="L43" s="14">
        <v>60000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ht="31.4" customHeight="1" spans="1:23">
      <c r="A44" s="100" t="s">
        <v>45</v>
      </c>
      <c r="B44" s="92" t="s">
        <v>196</v>
      </c>
      <c r="C44" s="15" t="s">
        <v>172</v>
      </c>
      <c r="D44" s="15" t="s">
        <v>64</v>
      </c>
      <c r="E44" s="15" t="s">
        <v>65</v>
      </c>
      <c r="F44" s="15" t="s">
        <v>205</v>
      </c>
      <c r="G44" s="15" t="s">
        <v>206</v>
      </c>
      <c r="H44" s="14">
        <v>40000</v>
      </c>
      <c r="I44" s="14">
        <v>40000</v>
      </c>
      <c r="J44" s="14">
        <v>10000</v>
      </c>
      <c r="K44" s="14"/>
      <c r="L44" s="14">
        <v>30000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ht="31.4" customHeight="1" spans="1:23">
      <c r="A45" s="100" t="s">
        <v>45</v>
      </c>
      <c r="B45" s="92" t="s">
        <v>196</v>
      </c>
      <c r="C45" s="15" t="s">
        <v>172</v>
      </c>
      <c r="D45" s="15" t="s">
        <v>64</v>
      </c>
      <c r="E45" s="15" t="s">
        <v>65</v>
      </c>
      <c r="F45" s="15" t="s">
        <v>175</v>
      </c>
      <c r="G45" s="15" t="s">
        <v>176</v>
      </c>
      <c r="H45" s="14">
        <v>500000</v>
      </c>
      <c r="I45" s="14">
        <v>500000</v>
      </c>
      <c r="J45" s="14">
        <v>125000</v>
      </c>
      <c r="K45" s="14"/>
      <c r="L45" s="14">
        <v>375000</v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ht="31.4" customHeight="1" spans="1:23">
      <c r="A46" s="100" t="s">
        <v>45</v>
      </c>
      <c r="B46" s="92" t="s">
        <v>196</v>
      </c>
      <c r="C46" s="15" t="s">
        <v>172</v>
      </c>
      <c r="D46" s="15" t="s">
        <v>64</v>
      </c>
      <c r="E46" s="15" t="s">
        <v>65</v>
      </c>
      <c r="F46" s="15" t="s">
        <v>177</v>
      </c>
      <c r="G46" s="15" t="s">
        <v>178</v>
      </c>
      <c r="H46" s="14">
        <v>120000</v>
      </c>
      <c r="I46" s="14">
        <v>120000</v>
      </c>
      <c r="J46" s="14">
        <v>30000</v>
      </c>
      <c r="K46" s="14"/>
      <c r="L46" s="14">
        <v>90000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ht="31.4" customHeight="1" spans="1:23">
      <c r="A47" s="100" t="s">
        <v>45</v>
      </c>
      <c r="B47" s="92" t="s">
        <v>196</v>
      </c>
      <c r="C47" s="15" t="s">
        <v>172</v>
      </c>
      <c r="D47" s="15" t="s">
        <v>64</v>
      </c>
      <c r="E47" s="15" t="s">
        <v>65</v>
      </c>
      <c r="F47" s="15" t="s">
        <v>207</v>
      </c>
      <c r="G47" s="15" t="s">
        <v>208</v>
      </c>
      <c r="H47" s="14">
        <v>50000</v>
      </c>
      <c r="I47" s="14">
        <v>50000</v>
      </c>
      <c r="J47" s="14">
        <v>12500</v>
      </c>
      <c r="K47" s="14"/>
      <c r="L47" s="14">
        <v>37500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ht="31.4" customHeight="1" spans="1:23">
      <c r="A48" s="100" t="s">
        <v>45</v>
      </c>
      <c r="B48" s="92" t="s">
        <v>196</v>
      </c>
      <c r="C48" s="15" t="s">
        <v>172</v>
      </c>
      <c r="D48" s="15" t="s">
        <v>64</v>
      </c>
      <c r="E48" s="15" t="s">
        <v>65</v>
      </c>
      <c r="F48" s="15" t="s">
        <v>209</v>
      </c>
      <c r="G48" s="15" t="s">
        <v>210</v>
      </c>
      <c r="H48" s="14">
        <v>10000</v>
      </c>
      <c r="I48" s="14">
        <v>10000</v>
      </c>
      <c r="J48" s="14">
        <v>2500</v>
      </c>
      <c r="K48" s="14"/>
      <c r="L48" s="14">
        <v>7500</v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ht="31.4" customHeight="1" spans="1:23">
      <c r="A49" s="100" t="s">
        <v>45</v>
      </c>
      <c r="B49" s="92" t="s">
        <v>196</v>
      </c>
      <c r="C49" s="15" t="s">
        <v>172</v>
      </c>
      <c r="D49" s="15" t="s">
        <v>64</v>
      </c>
      <c r="E49" s="15" t="s">
        <v>65</v>
      </c>
      <c r="F49" s="15" t="s">
        <v>193</v>
      </c>
      <c r="G49" s="15" t="s">
        <v>194</v>
      </c>
      <c r="H49" s="14">
        <v>67860</v>
      </c>
      <c r="I49" s="14">
        <v>67860</v>
      </c>
      <c r="J49" s="14">
        <v>16965</v>
      </c>
      <c r="K49" s="14"/>
      <c r="L49" s="14">
        <v>50895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ht="31.4" customHeight="1" spans="1:23">
      <c r="A50" s="100" t="s">
        <v>45</v>
      </c>
      <c r="B50" s="92" t="s">
        <v>196</v>
      </c>
      <c r="C50" s="15" t="s">
        <v>172</v>
      </c>
      <c r="D50" s="15" t="s">
        <v>64</v>
      </c>
      <c r="E50" s="15" t="s">
        <v>65</v>
      </c>
      <c r="F50" s="15" t="s">
        <v>179</v>
      </c>
      <c r="G50" s="15" t="s">
        <v>180</v>
      </c>
      <c r="H50" s="14">
        <v>266955.11</v>
      </c>
      <c r="I50" s="14">
        <v>266955.11</v>
      </c>
      <c r="J50" s="14">
        <v>66738.78</v>
      </c>
      <c r="K50" s="14"/>
      <c r="L50" s="14">
        <v>200216.33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ht="31.4" customHeight="1" spans="1:23">
      <c r="A51" s="100" t="s">
        <v>45</v>
      </c>
      <c r="B51" s="92" t="s">
        <v>196</v>
      </c>
      <c r="C51" s="15" t="s">
        <v>172</v>
      </c>
      <c r="D51" s="15" t="s">
        <v>72</v>
      </c>
      <c r="E51" s="15" t="s">
        <v>73</v>
      </c>
      <c r="F51" s="15" t="s">
        <v>179</v>
      </c>
      <c r="G51" s="15" t="s">
        <v>180</v>
      </c>
      <c r="H51" s="14">
        <v>7560</v>
      </c>
      <c r="I51" s="14">
        <v>7560</v>
      </c>
      <c r="J51" s="14">
        <v>1890</v>
      </c>
      <c r="K51" s="14"/>
      <c r="L51" s="14">
        <v>5670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ht="31.4" customHeight="1" spans="1:23">
      <c r="A52" s="100" t="s">
        <v>45</v>
      </c>
      <c r="B52" s="92" t="s">
        <v>211</v>
      </c>
      <c r="C52" s="15" t="s">
        <v>212</v>
      </c>
      <c r="D52" s="15" t="s">
        <v>64</v>
      </c>
      <c r="E52" s="15" t="s">
        <v>65</v>
      </c>
      <c r="F52" s="15" t="s">
        <v>152</v>
      </c>
      <c r="G52" s="15" t="s">
        <v>153</v>
      </c>
      <c r="H52" s="14">
        <v>1775970</v>
      </c>
      <c r="I52" s="14">
        <v>1775970</v>
      </c>
      <c r="J52" s="14">
        <v>443992.5</v>
      </c>
      <c r="K52" s="14"/>
      <c r="L52" s="14">
        <v>1331977.5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ht="18.75" customHeight="1" spans="1:23">
      <c r="A53" s="19" t="s">
        <v>97</v>
      </c>
      <c r="B53" s="20"/>
      <c r="C53" s="20"/>
      <c r="D53" s="20"/>
      <c r="E53" s="20"/>
      <c r="F53" s="20"/>
      <c r="G53" s="20"/>
      <c r="H53" s="14">
        <v>17133170.25</v>
      </c>
      <c r="I53" s="14">
        <v>17133170.25</v>
      </c>
      <c r="J53" s="14">
        <v>4295007.45</v>
      </c>
      <c r="K53" s="14"/>
      <c r="L53" s="14">
        <v>12838162.8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</sheetData>
  <mergeCells count="30">
    <mergeCell ref="A2:W2"/>
    <mergeCell ref="A3:G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1"/>
  <sheetViews>
    <sheetView showZeros="0" topLeftCell="I1" workbookViewId="0">
      <selection activeCell="A4" sqref="A4:W4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96"/>
      <c r="W1" s="48" t="s">
        <v>213</v>
      </c>
    </row>
    <row r="2" ht="27.75" customHeight="1" spans="1:23">
      <c r="A2" s="17" t="s">
        <v>214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3.5" customHeight="1" spans="1:23">
      <c r="A3" s="4" t="str">
        <f t="shared" ref="A3:B3" si="0">"单位名称："&amp;"云南省信访局"</f>
        <v>单位名称：云南省信访局</v>
      </c>
      <c r="B3" s="91" t="str">
        <f t="shared" si="0"/>
        <v>单位名称：云南省信访局</v>
      </c>
      <c r="C3" s="91"/>
      <c r="D3" s="91"/>
      <c r="E3" s="91"/>
      <c r="F3" s="91"/>
      <c r="G3" s="91"/>
      <c r="H3" s="91"/>
      <c r="I3" s="91"/>
      <c r="J3" s="6"/>
      <c r="K3" s="6"/>
      <c r="L3" s="6"/>
      <c r="M3" s="6"/>
      <c r="N3" s="6"/>
      <c r="O3" s="6"/>
      <c r="P3" s="6"/>
      <c r="Q3" s="6"/>
      <c r="U3" s="96"/>
      <c r="W3" s="89" t="s">
        <v>122</v>
      </c>
    </row>
    <row r="4" ht="21.75" customHeight="1" spans="1:23">
      <c r="A4" s="8" t="s">
        <v>215</v>
      </c>
      <c r="B4" s="8" t="s">
        <v>132</v>
      </c>
      <c r="C4" s="8" t="s">
        <v>133</v>
      </c>
      <c r="D4" s="8" t="s">
        <v>216</v>
      </c>
      <c r="E4" s="9" t="s">
        <v>134</v>
      </c>
      <c r="F4" s="9" t="s">
        <v>135</v>
      </c>
      <c r="G4" s="9" t="s">
        <v>136</v>
      </c>
      <c r="H4" s="9" t="s">
        <v>137</v>
      </c>
      <c r="I4" s="10" t="s">
        <v>30</v>
      </c>
      <c r="J4" s="10" t="s">
        <v>217</v>
      </c>
      <c r="K4" s="10"/>
      <c r="L4" s="10"/>
      <c r="M4" s="10"/>
      <c r="N4" s="93" t="s">
        <v>139</v>
      </c>
      <c r="O4" s="93"/>
      <c r="P4" s="93"/>
      <c r="Q4" s="9" t="s">
        <v>36</v>
      </c>
      <c r="R4" s="10" t="s">
        <v>52</v>
      </c>
      <c r="S4" s="10"/>
      <c r="T4" s="10"/>
      <c r="U4" s="10"/>
      <c r="V4" s="10"/>
      <c r="W4" s="10"/>
    </row>
    <row r="5" ht="21.75" customHeight="1" spans="1:23">
      <c r="A5" s="8"/>
      <c r="B5" s="8"/>
      <c r="C5" s="8"/>
      <c r="D5" s="8"/>
      <c r="E5" s="9"/>
      <c r="F5" s="9"/>
      <c r="G5" s="9"/>
      <c r="H5" s="9"/>
      <c r="I5" s="10"/>
      <c r="J5" s="9" t="s">
        <v>33</v>
      </c>
      <c r="K5" s="9"/>
      <c r="L5" s="9" t="s">
        <v>34</v>
      </c>
      <c r="M5" s="9" t="s">
        <v>35</v>
      </c>
      <c r="N5" s="94" t="s">
        <v>33</v>
      </c>
      <c r="O5" s="94" t="s">
        <v>34</v>
      </c>
      <c r="P5" s="94" t="s">
        <v>35</v>
      </c>
      <c r="Q5" s="9"/>
      <c r="R5" s="9" t="s">
        <v>32</v>
      </c>
      <c r="S5" s="9" t="s">
        <v>43</v>
      </c>
      <c r="T5" s="9" t="s">
        <v>145</v>
      </c>
      <c r="U5" s="9" t="s">
        <v>39</v>
      </c>
      <c r="V5" s="9" t="s">
        <v>40</v>
      </c>
      <c r="W5" s="9" t="s">
        <v>41</v>
      </c>
    </row>
    <row r="6" ht="40.5" customHeight="1" spans="1:23">
      <c r="A6" s="8"/>
      <c r="B6" s="8"/>
      <c r="C6" s="8"/>
      <c r="D6" s="8"/>
      <c r="E6" s="9"/>
      <c r="F6" s="9"/>
      <c r="G6" s="9"/>
      <c r="H6" s="9"/>
      <c r="I6" s="10"/>
      <c r="J6" s="9" t="s">
        <v>32</v>
      </c>
      <c r="K6" s="9" t="s">
        <v>218</v>
      </c>
      <c r="L6" s="9"/>
      <c r="M6" s="9"/>
      <c r="N6" s="9"/>
      <c r="O6" s="9"/>
      <c r="P6" s="9"/>
      <c r="Q6" s="9"/>
      <c r="R6" s="9"/>
      <c r="S6" s="9"/>
      <c r="T6" s="9"/>
      <c r="U6" s="10"/>
      <c r="V6" s="9"/>
      <c r="W6" s="9"/>
    </row>
    <row r="7" ht="15" customHeight="1" spans="1:2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</row>
    <row r="8" ht="32.9" customHeight="1" spans="1:23">
      <c r="A8" s="15"/>
      <c r="B8" s="92"/>
      <c r="C8" s="15" t="s">
        <v>219</v>
      </c>
      <c r="D8" s="15"/>
      <c r="E8" s="15"/>
      <c r="F8" s="15"/>
      <c r="G8" s="15"/>
      <c r="H8" s="15"/>
      <c r="I8" s="95">
        <v>710000</v>
      </c>
      <c r="J8" s="95">
        <v>710000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7"/>
      <c r="V8" s="95"/>
      <c r="W8" s="95"/>
    </row>
    <row r="9" ht="32.9" customHeight="1" spans="1:23">
      <c r="A9" s="15" t="s">
        <v>220</v>
      </c>
      <c r="B9" s="92" t="s">
        <v>221</v>
      </c>
      <c r="C9" s="15" t="s">
        <v>219</v>
      </c>
      <c r="D9" s="15" t="s">
        <v>45</v>
      </c>
      <c r="E9" s="15" t="s">
        <v>66</v>
      </c>
      <c r="F9" s="15" t="s">
        <v>67</v>
      </c>
      <c r="G9" s="15" t="s">
        <v>173</v>
      </c>
      <c r="H9" s="15" t="s">
        <v>174</v>
      </c>
      <c r="I9" s="95">
        <v>710000</v>
      </c>
      <c r="J9" s="95">
        <v>710000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7"/>
      <c r="V9" s="95"/>
      <c r="W9" s="95"/>
    </row>
    <row r="10" ht="32.9" customHeight="1" spans="1:23">
      <c r="A10" s="15"/>
      <c r="B10" s="15"/>
      <c r="C10" s="15" t="s">
        <v>222</v>
      </c>
      <c r="D10" s="15"/>
      <c r="E10" s="15"/>
      <c r="F10" s="15"/>
      <c r="G10" s="15"/>
      <c r="H10" s="15"/>
      <c r="I10" s="95">
        <v>30000</v>
      </c>
      <c r="J10" s="95">
        <v>30000</v>
      </c>
      <c r="K10" s="95">
        <v>30000</v>
      </c>
      <c r="L10" s="95"/>
      <c r="M10" s="95"/>
      <c r="N10" s="95"/>
      <c r="O10" s="95"/>
      <c r="P10" s="95"/>
      <c r="Q10" s="95"/>
      <c r="R10" s="95"/>
      <c r="S10" s="95"/>
      <c r="T10" s="95"/>
      <c r="U10" s="97"/>
      <c r="V10" s="95"/>
      <c r="W10" s="95"/>
    </row>
    <row r="11" ht="32.9" customHeight="1" spans="1:23">
      <c r="A11" s="15" t="s">
        <v>220</v>
      </c>
      <c r="B11" s="92" t="s">
        <v>223</v>
      </c>
      <c r="C11" s="15" t="s">
        <v>222</v>
      </c>
      <c r="D11" s="15" t="s">
        <v>45</v>
      </c>
      <c r="E11" s="15" t="s">
        <v>66</v>
      </c>
      <c r="F11" s="15" t="s">
        <v>67</v>
      </c>
      <c r="G11" s="15" t="s">
        <v>173</v>
      </c>
      <c r="H11" s="15" t="s">
        <v>174</v>
      </c>
      <c r="I11" s="95">
        <v>1000</v>
      </c>
      <c r="J11" s="95">
        <v>1000</v>
      </c>
      <c r="K11" s="95">
        <v>1000</v>
      </c>
      <c r="L11" s="95"/>
      <c r="M11" s="95"/>
      <c r="N11" s="95"/>
      <c r="O11" s="95"/>
      <c r="P11" s="95"/>
      <c r="Q11" s="95"/>
      <c r="R11" s="95"/>
      <c r="S11" s="95"/>
      <c r="T11" s="95"/>
      <c r="U11" s="97"/>
      <c r="V11" s="95"/>
      <c r="W11" s="95"/>
    </row>
    <row r="12" ht="32.9" customHeight="1" spans="1:23">
      <c r="A12" s="15" t="s">
        <v>220</v>
      </c>
      <c r="B12" s="92" t="s">
        <v>223</v>
      </c>
      <c r="C12" s="15" t="s">
        <v>222</v>
      </c>
      <c r="D12" s="15" t="s">
        <v>45</v>
      </c>
      <c r="E12" s="15" t="s">
        <v>66</v>
      </c>
      <c r="F12" s="15" t="s">
        <v>67</v>
      </c>
      <c r="G12" s="15" t="s">
        <v>175</v>
      </c>
      <c r="H12" s="15" t="s">
        <v>176</v>
      </c>
      <c r="I12" s="95">
        <v>19400</v>
      </c>
      <c r="J12" s="95">
        <v>19400</v>
      </c>
      <c r="K12" s="95">
        <v>19400</v>
      </c>
      <c r="L12" s="95"/>
      <c r="M12" s="95"/>
      <c r="N12" s="95"/>
      <c r="O12" s="95"/>
      <c r="P12" s="95"/>
      <c r="Q12" s="95"/>
      <c r="R12" s="95"/>
      <c r="S12" s="95"/>
      <c r="T12" s="95"/>
      <c r="U12" s="97"/>
      <c r="V12" s="95"/>
      <c r="W12" s="95"/>
    </row>
    <row r="13" ht="32.9" customHeight="1" spans="1:23">
      <c r="A13" s="15" t="s">
        <v>220</v>
      </c>
      <c r="B13" s="92" t="s">
        <v>223</v>
      </c>
      <c r="C13" s="15" t="s">
        <v>222</v>
      </c>
      <c r="D13" s="15" t="s">
        <v>45</v>
      </c>
      <c r="E13" s="15" t="s">
        <v>66</v>
      </c>
      <c r="F13" s="15" t="s">
        <v>67</v>
      </c>
      <c r="G13" s="15" t="s">
        <v>207</v>
      </c>
      <c r="H13" s="15" t="s">
        <v>208</v>
      </c>
      <c r="I13" s="95">
        <v>9600</v>
      </c>
      <c r="J13" s="95">
        <v>9600</v>
      </c>
      <c r="K13" s="95">
        <v>9600</v>
      </c>
      <c r="L13" s="95"/>
      <c r="M13" s="95"/>
      <c r="N13" s="95"/>
      <c r="O13" s="95"/>
      <c r="P13" s="95"/>
      <c r="Q13" s="95"/>
      <c r="R13" s="95"/>
      <c r="S13" s="95"/>
      <c r="T13" s="95"/>
      <c r="U13" s="97"/>
      <c r="V13" s="95"/>
      <c r="W13" s="95"/>
    </row>
    <row r="14" ht="32.9" customHeight="1" spans="1:23">
      <c r="A14" s="15"/>
      <c r="B14" s="15"/>
      <c r="C14" s="15" t="s">
        <v>224</v>
      </c>
      <c r="D14" s="15"/>
      <c r="E14" s="15"/>
      <c r="F14" s="15"/>
      <c r="G14" s="15"/>
      <c r="H14" s="15"/>
      <c r="I14" s="95">
        <v>1280000</v>
      </c>
      <c r="J14" s="95">
        <v>1280000</v>
      </c>
      <c r="K14" s="95">
        <v>1280000</v>
      </c>
      <c r="L14" s="95"/>
      <c r="M14" s="95"/>
      <c r="N14" s="95"/>
      <c r="O14" s="95"/>
      <c r="P14" s="95"/>
      <c r="Q14" s="95"/>
      <c r="R14" s="95"/>
      <c r="S14" s="95"/>
      <c r="T14" s="95"/>
      <c r="U14" s="97"/>
      <c r="V14" s="95"/>
      <c r="W14" s="95"/>
    </row>
    <row r="15" ht="32.9" customHeight="1" spans="1:23">
      <c r="A15" s="15" t="s">
        <v>220</v>
      </c>
      <c r="B15" s="92" t="s">
        <v>225</v>
      </c>
      <c r="C15" s="15" t="s">
        <v>224</v>
      </c>
      <c r="D15" s="15" t="s">
        <v>45</v>
      </c>
      <c r="E15" s="15" t="s">
        <v>66</v>
      </c>
      <c r="F15" s="15" t="s">
        <v>67</v>
      </c>
      <c r="G15" s="15" t="s">
        <v>173</v>
      </c>
      <c r="H15" s="15" t="s">
        <v>174</v>
      </c>
      <c r="I15" s="95">
        <v>220000</v>
      </c>
      <c r="J15" s="95">
        <v>220000</v>
      </c>
      <c r="K15" s="95">
        <v>220000</v>
      </c>
      <c r="L15" s="95"/>
      <c r="M15" s="95"/>
      <c r="N15" s="95"/>
      <c r="O15" s="95"/>
      <c r="P15" s="95"/>
      <c r="Q15" s="95"/>
      <c r="R15" s="95"/>
      <c r="S15" s="95"/>
      <c r="T15" s="95"/>
      <c r="U15" s="97"/>
      <c r="V15" s="95"/>
      <c r="W15" s="95"/>
    </row>
    <row r="16" ht="32.9" customHeight="1" spans="1:23">
      <c r="A16" s="15" t="s">
        <v>220</v>
      </c>
      <c r="B16" s="92" t="s">
        <v>225</v>
      </c>
      <c r="C16" s="15" t="s">
        <v>224</v>
      </c>
      <c r="D16" s="15" t="s">
        <v>45</v>
      </c>
      <c r="E16" s="15" t="s">
        <v>66</v>
      </c>
      <c r="F16" s="15" t="s">
        <v>67</v>
      </c>
      <c r="G16" s="15" t="s">
        <v>199</v>
      </c>
      <c r="H16" s="15" t="s">
        <v>200</v>
      </c>
      <c r="I16" s="95">
        <v>13000</v>
      </c>
      <c r="J16" s="95">
        <v>13000</v>
      </c>
      <c r="K16" s="95">
        <v>13000</v>
      </c>
      <c r="L16" s="95"/>
      <c r="M16" s="95"/>
      <c r="N16" s="95"/>
      <c r="O16" s="95"/>
      <c r="P16" s="95"/>
      <c r="Q16" s="95"/>
      <c r="R16" s="95"/>
      <c r="S16" s="95"/>
      <c r="T16" s="95"/>
      <c r="U16" s="97"/>
      <c r="V16" s="95"/>
      <c r="W16" s="95"/>
    </row>
    <row r="17" ht="32.9" customHeight="1" spans="1:23">
      <c r="A17" s="15" t="s">
        <v>220</v>
      </c>
      <c r="B17" s="92" t="s">
        <v>225</v>
      </c>
      <c r="C17" s="15" t="s">
        <v>224</v>
      </c>
      <c r="D17" s="15" t="s">
        <v>45</v>
      </c>
      <c r="E17" s="15" t="s">
        <v>66</v>
      </c>
      <c r="F17" s="15" t="s">
        <v>67</v>
      </c>
      <c r="G17" s="15" t="s">
        <v>201</v>
      </c>
      <c r="H17" s="15" t="s">
        <v>202</v>
      </c>
      <c r="I17" s="95">
        <v>75000</v>
      </c>
      <c r="J17" s="95">
        <v>75000</v>
      </c>
      <c r="K17" s="95">
        <v>75000</v>
      </c>
      <c r="L17" s="95"/>
      <c r="M17" s="95"/>
      <c r="N17" s="95"/>
      <c r="O17" s="95"/>
      <c r="P17" s="95"/>
      <c r="Q17" s="95"/>
      <c r="R17" s="95"/>
      <c r="S17" s="95"/>
      <c r="T17" s="95"/>
      <c r="U17" s="97"/>
      <c r="V17" s="95"/>
      <c r="W17" s="95"/>
    </row>
    <row r="18" ht="32.9" customHeight="1" spans="1:23">
      <c r="A18" s="15" t="s">
        <v>220</v>
      </c>
      <c r="B18" s="92" t="s">
        <v>225</v>
      </c>
      <c r="C18" s="15" t="s">
        <v>224</v>
      </c>
      <c r="D18" s="15" t="s">
        <v>45</v>
      </c>
      <c r="E18" s="15" t="s">
        <v>66</v>
      </c>
      <c r="F18" s="15" t="s">
        <v>67</v>
      </c>
      <c r="G18" s="15" t="s">
        <v>205</v>
      </c>
      <c r="H18" s="15" t="s">
        <v>206</v>
      </c>
      <c r="I18" s="95">
        <v>847000</v>
      </c>
      <c r="J18" s="95">
        <v>847000</v>
      </c>
      <c r="K18" s="95">
        <v>847000</v>
      </c>
      <c r="L18" s="95"/>
      <c r="M18" s="95"/>
      <c r="N18" s="95"/>
      <c r="O18" s="95"/>
      <c r="P18" s="95"/>
      <c r="Q18" s="95"/>
      <c r="R18" s="95"/>
      <c r="S18" s="95"/>
      <c r="T18" s="95"/>
      <c r="U18" s="97"/>
      <c r="V18" s="95"/>
      <c r="W18" s="95"/>
    </row>
    <row r="19" ht="32.9" customHeight="1" spans="1:23">
      <c r="A19" s="15" t="s">
        <v>220</v>
      </c>
      <c r="B19" s="92" t="s">
        <v>225</v>
      </c>
      <c r="C19" s="15" t="s">
        <v>224</v>
      </c>
      <c r="D19" s="15" t="s">
        <v>45</v>
      </c>
      <c r="E19" s="15" t="s">
        <v>66</v>
      </c>
      <c r="F19" s="15" t="s">
        <v>67</v>
      </c>
      <c r="G19" s="15" t="s">
        <v>177</v>
      </c>
      <c r="H19" s="15" t="s">
        <v>178</v>
      </c>
      <c r="I19" s="95">
        <v>40000</v>
      </c>
      <c r="J19" s="95">
        <v>40000</v>
      </c>
      <c r="K19" s="95">
        <v>40000</v>
      </c>
      <c r="L19" s="95"/>
      <c r="M19" s="95"/>
      <c r="N19" s="95"/>
      <c r="O19" s="95"/>
      <c r="P19" s="95"/>
      <c r="Q19" s="95"/>
      <c r="R19" s="95"/>
      <c r="S19" s="95"/>
      <c r="T19" s="95"/>
      <c r="U19" s="97"/>
      <c r="V19" s="95"/>
      <c r="W19" s="95"/>
    </row>
    <row r="20" ht="32.9" customHeight="1" spans="1:23">
      <c r="A20" s="15" t="s">
        <v>220</v>
      </c>
      <c r="B20" s="92" t="s">
        <v>225</v>
      </c>
      <c r="C20" s="15" t="s">
        <v>224</v>
      </c>
      <c r="D20" s="15" t="s">
        <v>45</v>
      </c>
      <c r="E20" s="15" t="s">
        <v>66</v>
      </c>
      <c r="F20" s="15" t="s">
        <v>67</v>
      </c>
      <c r="G20" s="15" t="s">
        <v>226</v>
      </c>
      <c r="H20" s="15" t="s">
        <v>227</v>
      </c>
      <c r="I20" s="95">
        <v>85000</v>
      </c>
      <c r="J20" s="95">
        <v>85000</v>
      </c>
      <c r="K20" s="95">
        <v>85000</v>
      </c>
      <c r="L20" s="95"/>
      <c r="M20" s="95"/>
      <c r="N20" s="95"/>
      <c r="O20" s="95"/>
      <c r="P20" s="95"/>
      <c r="Q20" s="95"/>
      <c r="R20" s="95"/>
      <c r="S20" s="95"/>
      <c r="T20" s="95"/>
      <c r="U20" s="97"/>
      <c r="V20" s="95"/>
      <c r="W20" s="95"/>
    </row>
    <row r="21" ht="32.9" customHeight="1" spans="1:23">
      <c r="A21" s="15"/>
      <c r="B21" s="15"/>
      <c r="C21" s="15" t="s">
        <v>228</v>
      </c>
      <c r="D21" s="15"/>
      <c r="E21" s="15"/>
      <c r="F21" s="15"/>
      <c r="G21" s="15"/>
      <c r="H21" s="15"/>
      <c r="I21" s="95">
        <v>3199078.8</v>
      </c>
      <c r="J21" s="95">
        <v>3000000</v>
      </c>
      <c r="K21" s="95">
        <v>3000000</v>
      </c>
      <c r="L21" s="95"/>
      <c r="M21" s="95"/>
      <c r="N21" s="95">
        <v>199078.8</v>
      </c>
      <c r="O21" s="95"/>
      <c r="P21" s="95"/>
      <c r="Q21" s="95"/>
      <c r="R21" s="95"/>
      <c r="S21" s="95"/>
      <c r="T21" s="95"/>
      <c r="U21" s="97"/>
      <c r="V21" s="95"/>
      <c r="W21" s="95"/>
    </row>
    <row r="22" ht="32.9" customHeight="1" spans="1:23">
      <c r="A22" s="15" t="s">
        <v>229</v>
      </c>
      <c r="B22" s="92" t="s">
        <v>230</v>
      </c>
      <c r="C22" s="15" t="s">
        <v>228</v>
      </c>
      <c r="D22" s="15" t="s">
        <v>45</v>
      </c>
      <c r="E22" s="15" t="s">
        <v>66</v>
      </c>
      <c r="F22" s="15" t="s">
        <v>67</v>
      </c>
      <c r="G22" s="15" t="s">
        <v>197</v>
      </c>
      <c r="H22" s="15" t="s">
        <v>198</v>
      </c>
      <c r="I22" s="95">
        <v>130000</v>
      </c>
      <c r="J22" s="95">
        <v>130000</v>
      </c>
      <c r="K22" s="95">
        <v>130000</v>
      </c>
      <c r="L22" s="95"/>
      <c r="M22" s="95"/>
      <c r="N22" s="95"/>
      <c r="O22" s="95"/>
      <c r="P22" s="95"/>
      <c r="Q22" s="95"/>
      <c r="R22" s="95"/>
      <c r="S22" s="95"/>
      <c r="T22" s="95"/>
      <c r="U22" s="97"/>
      <c r="V22" s="95"/>
      <c r="W22" s="95"/>
    </row>
    <row r="23" ht="32.9" customHeight="1" spans="1:23">
      <c r="A23" s="15" t="s">
        <v>229</v>
      </c>
      <c r="B23" s="92" t="s">
        <v>230</v>
      </c>
      <c r="C23" s="15" t="s">
        <v>228</v>
      </c>
      <c r="D23" s="15" t="s">
        <v>45</v>
      </c>
      <c r="E23" s="15" t="s">
        <v>66</v>
      </c>
      <c r="F23" s="15" t="s">
        <v>67</v>
      </c>
      <c r="G23" s="15" t="s">
        <v>203</v>
      </c>
      <c r="H23" s="15" t="s">
        <v>204</v>
      </c>
      <c r="I23" s="95">
        <v>100000</v>
      </c>
      <c r="J23" s="95">
        <v>100000</v>
      </c>
      <c r="K23" s="95">
        <v>100000</v>
      </c>
      <c r="L23" s="95"/>
      <c r="M23" s="95"/>
      <c r="N23" s="95"/>
      <c r="O23" s="95"/>
      <c r="P23" s="95"/>
      <c r="Q23" s="95"/>
      <c r="R23" s="95"/>
      <c r="S23" s="95"/>
      <c r="T23" s="95"/>
      <c r="U23" s="97"/>
      <c r="V23" s="95"/>
      <c r="W23" s="95"/>
    </row>
    <row r="24" ht="32.9" customHeight="1" spans="1:23">
      <c r="A24" s="15" t="s">
        <v>229</v>
      </c>
      <c r="B24" s="92" t="s">
        <v>230</v>
      </c>
      <c r="C24" s="15" t="s">
        <v>228</v>
      </c>
      <c r="D24" s="15" t="s">
        <v>45</v>
      </c>
      <c r="E24" s="15" t="s">
        <v>66</v>
      </c>
      <c r="F24" s="15" t="s">
        <v>67</v>
      </c>
      <c r="G24" s="15" t="s">
        <v>175</v>
      </c>
      <c r="H24" s="15" t="s">
        <v>176</v>
      </c>
      <c r="I24" s="95">
        <v>510850</v>
      </c>
      <c r="J24" s="95">
        <v>510850</v>
      </c>
      <c r="K24" s="95">
        <v>510850</v>
      </c>
      <c r="L24" s="95"/>
      <c r="M24" s="95"/>
      <c r="N24" s="95"/>
      <c r="O24" s="95"/>
      <c r="P24" s="95"/>
      <c r="Q24" s="95"/>
      <c r="R24" s="95"/>
      <c r="S24" s="95"/>
      <c r="T24" s="95"/>
      <c r="U24" s="97"/>
      <c r="V24" s="95"/>
      <c r="W24" s="95"/>
    </row>
    <row r="25" ht="32.9" customHeight="1" spans="1:23">
      <c r="A25" s="15" t="s">
        <v>229</v>
      </c>
      <c r="B25" s="92" t="s">
        <v>230</v>
      </c>
      <c r="C25" s="15" t="s">
        <v>228</v>
      </c>
      <c r="D25" s="15" t="s">
        <v>45</v>
      </c>
      <c r="E25" s="15" t="s">
        <v>66</v>
      </c>
      <c r="F25" s="15" t="s">
        <v>67</v>
      </c>
      <c r="G25" s="15" t="s">
        <v>207</v>
      </c>
      <c r="H25" s="15" t="s">
        <v>208</v>
      </c>
      <c r="I25" s="95">
        <v>1432000</v>
      </c>
      <c r="J25" s="95">
        <v>1432000</v>
      </c>
      <c r="K25" s="95">
        <v>1432000</v>
      </c>
      <c r="L25" s="95"/>
      <c r="M25" s="95"/>
      <c r="N25" s="95"/>
      <c r="O25" s="95"/>
      <c r="P25" s="95"/>
      <c r="Q25" s="95"/>
      <c r="R25" s="95"/>
      <c r="S25" s="95"/>
      <c r="T25" s="95"/>
      <c r="U25" s="97"/>
      <c r="V25" s="95"/>
      <c r="W25" s="95"/>
    </row>
    <row r="26" ht="32.9" customHeight="1" spans="1:23">
      <c r="A26" s="15" t="s">
        <v>229</v>
      </c>
      <c r="B26" s="92" t="s">
        <v>230</v>
      </c>
      <c r="C26" s="15" t="s">
        <v>228</v>
      </c>
      <c r="D26" s="15" t="s">
        <v>45</v>
      </c>
      <c r="E26" s="15" t="s">
        <v>66</v>
      </c>
      <c r="F26" s="15" t="s">
        <v>67</v>
      </c>
      <c r="G26" s="15" t="s">
        <v>231</v>
      </c>
      <c r="H26" s="15" t="s">
        <v>232</v>
      </c>
      <c r="I26" s="95">
        <v>355128.8</v>
      </c>
      <c r="J26" s="95">
        <v>201050</v>
      </c>
      <c r="K26" s="95">
        <v>201050</v>
      </c>
      <c r="L26" s="95"/>
      <c r="M26" s="95"/>
      <c r="N26" s="95">
        <v>154078.8</v>
      </c>
      <c r="O26" s="95"/>
      <c r="P26" s="95"/>
      <c r="Q26" s="95"/>
      <c r="R26" s="95"/>
      <c r="S26" s="95"/>
      <c r="T26" s="95"/>
      <c r="U26" s="97"/>
      <c r="V26" s="95"/>
      <c r="W26" s="95"/>
    </row>
    <row r="27" ht="32.9" customHeight="1" spans="1:23">
      <c r="A27" s="15" t="s">
        <v>229</v>
      </c>
      <c r="B27" s="92" t="s">
        <v>230</v>
      </c>
      <c r="C27" s="15" t="s">
        <v>228</v>
      </c>
      <c r="D27" s="15" t="s">
        <v>45</v>
      </c>
      <c r="E27" s="15" t="s">
        <v>66</v>
      </c>
      <c r="F27" s="15" t="s">
        <v>67</v>
      </c>
      <c r="G27" s="15" t="s">
        <v>209</v>
      </c>
      <c r="H27" s="15" t="s">
        <v>210</v>
      </c>
      <c r="I27" s="95">
        <v>140000</v>
      </c>
      <c r="J27" s="95">
        <v>140000</v>
      </c>
      <c r="K27" s="95">
        <v>140000</v>
      </c>
      <c r="L27" s="95"/>
      <c r="M27" s="95"/>
      <c r="N27" s="95"/>
      <c r="O27" s="95"/>
      <c r="P27" s="95"/>
      <c r="Q27" s="95"/>
      <c r="R27" s="95"/>
      <c r="S27" s="95"/>
      <c r="T27" s="95"/>
      <c r="U27" s="97"/>
      <c r="V27" s="95"/>
      <c r="W27" s="95"/>
    </row>
    <row r="28" ht="32.9" customHeight="1" spans="1:23">
      <c r="A28" s="15" t="s">
        <v>229</v>
      </c>
      <c r="B28" s="92" t="s">
        <v>230</v>
      </c>
      <c r="C28" s="15" t="s">
        <v>228</v>
      </c>
      <c r="D28" s="15" t="s">
        <v>45</v>
      </c>
      <c r="E28" s="15" t="s">
        <v>66</v>
      </c>
      <c r="F28" s="15" t="s">
        <v>67</v>
      </c>
      <c r="G28" s="15" t="s">
        <v>233</v>
      </c>
      <c r="H28" s="15" t="s">
        <v>234</v>
      </c>
      <c r="I28" s="95">
        <v>243000</v>
      </c>
      <c r="J28" s="95">
        <v>198000</v>
      </c>
      <c r="K28" s="95">
        <v>198000</v>
      </c>
      <c r="L28" s="95"/>
      <c r="M28" s="95"/>
      <c r="N28" s="95">
        <v>45000</v>
      </c>
      <c r="O28" s="95"/>
      <c r="P28" s="95"/>
      <c r="Q28" s="95"/>
      <c r="R28" s="95"/>
      <c r="S28" s="95"/>
      <c r="T28" s="95"/>
      <c r="U28" s="97"/>
      <c r="V28" s="95"/>
      <c r="W28" s="95"/>
    </row>
    <row r="29" ht="32.9" customHeight="1" spans="1:23">
      <c r="A29" s="15" t="s">
        <v>229</v>
      </c>
      <c r="B29" s="92" t="s">
        <v>230</v>
      </c>
      <c r="C29" s="15" t="s">
        <v>228</v>
      </c>
      <c r="D29" s="15" t="s">
        <v>45</v>
      </c>
      <c r="E29" s="15" t="s">
        <v>66</v>
      </c>
      <c r="F29" s="15" t="s">
        <v>67</v>
      </c>
      <c r="G29" s="15" t="s">
        <v>179</v>
      </c>
      <c r="H29" s="15" t="s">
        <v>180</v>
      </c>
      <c r="I29" s="95">
        <v>100000</v>
      </c>
      <c r="J29" s="95">
        <v>100000</v>
      </c>
      <c r="K29" s="95">
        <v>100000</v>
      </c>
      <c r="L29" s="95"/>
      <c r="M29" s="95"/>
      <c r="N29" s="95"/>
      <c r="O29" s="95"/>
      <c r="P29" s="95"/>
      <c r="Q29" s="95"/>
      <c r="R29" s="95"/>
      <c r="S29" s="95"/>
      <c r="T29" s="95"/>
      <c r="U29" s="97"/>
      <c r="V29" s="95"/>
      <c r="W29" s="95"/>
    </row>
    <row r="30" ht="32.9" customHeight="1" spans="1:23">
      <c r="A30" s="15" t="s">
        <v>229</v>
      </c>
      <c r="B30" s="92" t="s">
        <v>230</v>
      </c>
      <c r="C30" s="15" t="s">
        <v>228</v>
      </c>
      <c r="D30" s="15" t="s">
        <v>45</v>
      </c>
      <c r="E30" s="15" t="s">
        <v>66</v>
      </c>
      <c r="F30" s="15" t="s">
        <v>67</v>
      </c>
      <c r="G30" s="15" t="s">
        <v>235</v>
      </c>
      <c r="H30" s="15" t="s">
        <v>236</v>
      </c>
      <c r="I30" s="95">
        <v>3000</v>
      </c>
      <c r="J30" s="95">
        <v>3000</v>
      </c>
      <c r="K30" s="95">
        <v>3000</v>
      </c>
      <c r="L30" s="95"/>
      <c r="M30" s="95"/>
      <c r="N30" s="95"/>
      <c r="O30" s="95"/>
      <c r="P30" s="95"/>
      <c r="Q30" s="95"/>
      <c r="R30" s="95"/>
      <c r="S30" s="95"/>
      <c r="T30" s="95"/>
      <c r="U30" s="97"/>
      <c r="V30" s="95"/>
      <c r="W30" s="95"/>
    </row>
    <row r="31" ht="32.9" customHeight="1" spans="1:23">
      <c r="A31" s="15" t="s">
        <v>229</v>
      </c>
      <c r="B31" s="92" t="s">
        <v>230</v>
      </c>
      <c r="C31" s="15" t="s">
        <v>228</v>
      </c>
      <c r="D31" s="15" t="s">
        <v>45</v>
      </c>
      <c r="E31" s="15" t="s">
        <v>66</v>
      </c>
      <c r="F31" s="15" t="s">
        <v>67</v>
      </c>
      <c r="G31" s="15" t="s">
        <v>237</v>
      </c>
      <c r="H31" s="15" t="s">
        <v>238</v>
      </c>
      <c r="I31" s="95">
        <v>145100</v>
      </c>
      <c r="J31" s="95">
        <v>145100</v>
      </c>
      <c r="K31" s="95">
        <v>145100</v>
      </c>
      <c r="L31" s="95"/>
      <c r="M31" s="95"/>
      <c r="N31" s="95"/>
      <c r="O31" s="95"/>
      <c r="P31" s="95"/>
      <c r="Q31" s="95"/>
      <c r="R31" s="95"/>
      <c r="S31" s="95"/>
      <c r="T31" s="95"/>
      <c r="U31" s="97"/>
      <c r="V31" s="95"/>
      <c r="W31" s="95"/>
    </row>
    <row r="32" ht="32.9" customHeight="1" spans="1:23">
      <c r="A32" s="15" t="s">
        <v>229</v>
      </c>
      <c r="B32" s="92" t="s">
        <v>230</v>
      </c>
      <c r="C32" s="15" t="s">
        <v>228</v>
      </c>
      <c r="D32" s="15" t="s">
        <v>45</v>
      </c>
      <c r="E32" s="15" t="s">
        <v>66</v>
      </c>
      <c r="F32" s="15" t="s">
        <v>67</v>
      </c>
      <c r="G32" s="15" t="s">
        <v>239</v>
      </c>
      <c r="H32" s="15" t="s">
        <v>240</v>
      </c>
      <c r="I32" s="95">
        <v>40000</v>
      </c>
      <c r="J32" s="95">
        <v>40000</v>
      </c>
      <c r="K32" s="95">
        <v>40000</v>
      </c>
      <c r="L32" s="95"/>
      <c r="M32" s="95"/>
      <c r="N32" s="95"/>
      <c r="O32" s="95"/>
      <c r="P32" s="95"/>
      <c r="Q32" s="95"/>
      <c r="R32" s="95"/>
      <c r="S32" s="95"/>
      <c r="T32" s="95"/>
      <c r="U32" s="97"/>
      <c r="V32" s="95"/>
      <c r="W32" s="95"/>
    </row>
    <row r="33" ht="32.9" customHeight="1" spans="1:23">
      <c r="A33" s="15"/>
      <c r="B33" s="15"/>
      <c r="C33" s="15" t="s">
        <v>241</v>
      </c>
      <c r="D33" s="15"/>
      <c r="E33" s="15"/>
      <c r="F33" s="15"/>
      <c r="G33" s="15"/>
      <c r="H33" s="15"/>
      <c r="I33" s="95">
        <v>94090</v>
      </c>
      <c r="J33" s="95">
        <v>94090</v>
      </c>
      <c r="K33" s="95">
        <v>94090</v>
      </c>
      <c r="L33" s="95"/>
      <c r="M33" s="95"/>
      <c r="N33" s="95"/>
      <c r="O33" s="95"/>
      <c r="P33" s="95"/>
      <c r="Q33" s="95"/>
      <c r="R33" s="95"/>
      <c r="S33" s="95"/>
      <c r="T33" s="95"/>
      <c r="U33" s="97"/>
      <c r="V33" s="95"/>
      <c r="W33" s="95"/>
    </row>
    <row r="34" ht="32.9" customHeight="1" spans="1:23">
      <c r="A34" s="15" t="s">
        <v>242</v>
      </c>
      <c r="B34" s="92" t="s">
        <v>243</v>
      </c>
      <c r="C34" s="15" t="s">
        <v>241</v>
      </c>
      <c r="D34" s="15" t="s">
        <v>45</v>
      </c>
      <c r="E34" s="15" t="s">
        <v>66</v>
      </c>
      <c r="F34" s="15" t="s">
        <v>67</v>
      </c>
      <c r="G34" s="15" t="s">
        <v>244</v>
      </c>
      <c r="H34" s="15" t="s">
        <v>245</v>
      </c>
      <c r="I34" s="95">
        <v>94090</v>
      </c>
      <c r="J34" s="95">
        <v>94090</v>
      </c>
      <c r="K34" s="95">
        <v>94090</v>
      </c>
      <c r="L34" s="95"/>
      <c r="M34" s="95"/>
      <c r="N34" s="95"/>
      <c r="O34" s="95"/>
      <c r="P34" s="95"/>
      <c r="Q34" s="95"/>
      <c r="R34" s="95"/>
      <c r="S34" s="95"/>
      <c r="T34" s="95"/>
      <c r="U34" s="97"/>
      <c r="V34" s="95"/>
      <c r="W34" s="95"/>
    </row>
    <row r="35" ht="32.9" customHeight="1" spans="1:23">
      <c r="A35" s="15"/>
      <c r="B35" s="15"/>
      <c r="C35" s="15" t="s">
        <v>246</v>
      </c>
      <c r="D35" s="15"/>
      <c r="E35" s="15"/>
      <c r="F35" s="15"/>
      <c r="G35" s="15"/>
      <c r="H35" s="15"/>
      <c r="I35" s="95">
        <v>11100</v>
      </c>
      <c r="J35" s="95">
        <v>11100</v>
      </c>
      <c r="K35" s="95">
        <v>11100</v>
      </c>
      <c r="L35" s="95"/>
      <c r="M35" s="95"/>
      <c r="N35" s="95"/>
      <c r="O35" s="95"/>
      <c r="P35" s="95"/>
      <c r="Q35" s="95"/>
      <c r="R35" s="95"/>
      <c r="S35" s="95"/>
      <c r="T35" s="95"/>
      <c r="U35" s="97"/>
      <c r="V35" s="95"/>
      <c r="W35" s="95"/>
    </row>
    <row r="36" ht="32.9" customHeight="1" spans="1:23">
      <c r="A36" s="15" t="s">
        <v>247</v>
      </c>
      <c r="B36" s="92" t="s">
        <v>248</v>
      </c>
      <c r="C36" s="15" t="s">
        <v>246</v>
      </c>
      <c r="D36" s="15" t="s">
        <v>45</v>
      </c>
      <c r="E36" s="15" t="s">
        <v>66</v>
      </c>
      <c r="F36" s="15" t="s">
        <v>67</v>
      </c>
      <c r="G36" s="15" t="s">
        <v>237</v>
      </c>
      <c r="H36" s="15" t="s">
        <v>238</v>
      </c>
      <c r="I36" s="95">
        <v>11100</v>
      </c>
      <c r="J36" s="95">
        <v>11100</v>
      </c>
      <c r="K36" s="95">
        <v>11100</v>
      </c>
      <c r="L36" s="95"/>
      <c r="M36" s="95"/>
      <c r="N36" s="95"/>
      <c r="O36" s="95"/>
      <c r="P36" s="95"/>
      <c r="Q36" s="95"/>
      <c r="R36" s="95"/>
      <c r="S36" s="95"/>
      <c r="T36" s="95"/>
      <c r="U36" s="97"/>
      <c r="V36" s="95"/>
      <c r="W36" s="95"/>
    </row>
    <row r="37" ht="32.9" customHeight="1" spans="1:23">
      <c r="A37" s="15"/>
      <c r="B37" s="15"/>
      <c r="C37" s="15" t="s">
        <v>249</v>
      </c>
      <c r="D37" s="15"/>
      <c r="E37" s="15"/>
      <c r="F37" s="15"/>
      <c r="G37" s="15"/>
      <c r="H37" s="15"/>
      <c r="I37" s="95">
        <v>5000000</v>
      </c>
      <c r="J37" s="95"/>
      <c r="K37" s="95"/>
      <c r="L37" s="95"/>
      <c r="M37" s="95"/>
      <c r="N37" s="95">
        <v>5000000</v>
      </c>
      <c r="O37" s="95"/>
      <c r="P37" s="95"/>
      <c r="Q37" s="95"/>
      <c r="R37" s="95"/>
      <c r="S37" s="95"/>
      <c r="T37" s="95"/>
      <c r="U37" s="97"/>
      <c r="V37" s="95"/>
      <c r="W37" s="95"/>
    </row>
    <row r="38" ht="32.9" customHeight="1" spans="1:23">
      <c r="A38" s="15" t="s">
        <v>229</v>
      </c>
      <c r="B38" s="92" t="s">
        <v>250</v>
      </c>
      <c r="C38" s="15" t="s">
        <v>249</v>
      </c>
      <c r="D38" s="15" t="s">
        <v>45</v>
      </c>
      <c r="E38" s="15" t="s">
        <v>66</v>
      </c>
      <c r="F38" s="15" t="s">
        <v>67</v>
      </c>
      <c r="G38" s="15" t="s">
        <v>239</v>
      </c>
      <c r="H38" s="15" t="s">
        <v>240</v>
      </c>
      <c r="I38" s="95">
        <v>5000000</v>
      </c>
      <c r="J38" s="95"/>
      <c r="K38" s="95"/>
      <c r="L38" s="95"/>
      <c r="M38" s="95"/>
      <c r="N38" s="95">
        <v>5000000</v>
      </c>
      <c r="O38" s="95"/>
      <c r="P38" s="95"/>
      <c r="Q38" s="95"/>
      <c r="R38" s="95"/>
      <c r="S38" s="95"/>
      <c r="T38" s="95"/>
      <c r="U38" s="97"/>
      <c r="V38" s="95"/>
      <c r="W38" s="95"/>
    </row>
    <row r="39" ht="32.9" customHeight="1" spans="1:23">
      <c r="A39" s="15"/>
      <c r="B39" s="15"/>
      <c r="C39" s="15" t="s">
        <v>251</v>
      </c>
      <c r="D39" s="15"/>
      <c r="E39" s="15"/>
      <c r="F39" s="15"/>
      <c r="G39" s="15"/>
      <c r="H39" s="15"/>
      <c r="I39" s="95">
        <v>3000000</v>
      </c>
      <c r="J39" s="95">
        <v>3000000</v>
      </c>
      <c r="K39" s="95">
        <v>3000000</v>
      </c>
      <c r="L39" s="95"/>
      <c r="M39" s="95"/>
      <c r="N39" s="95"/>
      <c r="O39" s="95"/>
      <c r="P39" s="95"/>
      <c r="Q39" s="95"/>
      <c r="R39" s="95"/>
      <c r="S39" s="95"/>
      <c r="T39" s="95"/>
      <c r="U39" s="97"/>
      <c r="V39" s="95"/>
      <c r="W39" s="95"/>
    </row>
    <row r="40" ht="32.9" customHeight="1" spans="1:23">
      <c r="A40" s="15" t="s">
        <v>252</v>
      </c>
      <c r="B40" s="92" t="s">
        <v>253</v>
      </c>
      <c r="C40" s="15" t="s">
        <v>251</v>
      </c>
      <c r="D40" s="15" t="s">
        <v>45</v>
      </c>
      <c r="E40" s="15" t="s">
        <v>66</v>
      </c>
      <c r="F40" s="15" t="s">
        <v>67</v>
      </c>
      <c r="G40" s="15" t="s">
        <v>207</v>
      </c>
      <c r="H40" s="15" t="s">
        <v>208</v>
      </c>
      <c r="I40" s="95">
        <v>3000000</v>
      </c>
      <c r="J40" s="95">
        <v>3000000</v>
      </c>
      <c r="K40" s="95">
        <v>3000000</v>
      </c>
      <c r="L40" s="95"/>
      <c r="M40" s="95"/>
      <c r="N40" s="95"/>
      <c r="O40" s="95"/>
      <c r="P40" s="95"/>
      <c r="Q40" s="95"/>
      <c r="R40" s="95"/>
      <c r="S40" s="95"/>
      <c r="T40" s="95"/>
      <c r="U40" s="97"/>
      <c r="V40" s="95"/>
      <c r="W40" s="95"/>
    </row>
    <row r="41" ht="18.75" customHeight="1" spans="1:23">
      <c r="A41" s="19" t="s">
        <v>97</v>
      </c>
      <c r="B41" s="20"/>
      <c r="C41" s="20"/>
      <c r="D41" s="20"/>
      <c r="E41" s="20"/>
      <c r="F41" s="20"/>
      <c r="G41" s="20"/>
      <c r="H41" s="20"/>
      <c r="I41" s="95">
        <v>13324268.8</v>
      </c>
      <c r="J41" s="95">
        <v>8125190</v>
      </c>
      <c r="K41" s="95">
        <v>7415190</v>
      </c>
      <c r="L41" s="95"/>
      <c r="M41" s="95"/>
      <c r="N41" s="95">
        <v>5199078.8</v>
      </c>
      <c r="O41" s="95"/>
      <c r="P41" s="95"/>
      <c r="Q41" s="95"/>
      <c r="R41" s="95"/>
      <c r="S41" s="95"/>
      <c r="T41" s="95"/>
      <c r="U41" s="97"/>
      <c r="V41" s="95"/>
      <c r="W41" s="95"/>
    </row>
  </sheetData>
  <mergeCells count="28">
    <mergeCell ref="A2:W2"/>
    <mergeCell ref="A3:I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7"/>
  <sheetViews>
    <sheetView showZeros="0" topLeftCell="A67" workbookViewId="0">
      <selection activeCell="D74" sqref="D74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46" t="s">
        <v>254</v>
      </c>
    </row>
    <row r="2" ht="28.5" customHeight="1" spans="1:10">
      <c r="A2" s="34" t="s">
        <v>255</v>
      </c>
      <c r="B2" s="17"/>
      <c r="C2" s="17"/>
      <c r="D2" s="17"/>
      <c r="E2" s="17"/>
      <c r="F2" s="35"/>
      <c r="G2" s="17"/>
      <c r="H2" s="35"/>
      <c r="I2" s="35"/>
      <c r="J2" s="17"/>
    </row>
    <row r="3" ht="15" customHeight="1" spans="1:1">
      <c r="A3" s="4" t="str">
        <f>"单位名称："&amp;"云南省信访局"</f>
        <v>单位名称：云南省信访局</v>
      </c>
    </row>
    <row r="4" ht="14.25" customHeight="1" spans="1:10">
      <c r="A4" s="9" t="s">
        <v>256</v>
      </c>
      <c r="B4" s="9" t="s">
        <v>257</v>
      </c>
      <c r="C4" s="9" t="s">
        <v>258</v>
      </c>
      <c r="D4" s="9" t="s">
        <v>259</v>
      </c>
      <c r="E4" s="9" t="s">
        <v>260</v>
      </c>
      <c r="F4" s="36" t="s">
        <v>261</v>
      </c>
      <c r="G4" s="9" t="s">
        <v>262</v>
      </c>
      <c r="H4" s="36" t="s">
        <v>263</v>
      </c>
      <c r="I4" s="36" t="s">
        <v>264</v>
      </c>
      <c r="J4" s="9" t="s">
        <v>265</v>
      </c>
    </row>
    <row r="5" ht="14.25" customHeight="1" spans="1:10">
      <c r="A5" s="9">
        <v>1</v>
      </c>
      <c r="B5" s="9">
        <v>2</v>
      </c>
      <c r="C5" s="9">
        <v>3</v>
      </c>
      <c r="D5" s="9">
        <v>4</v>
      </c>
      <c r="E5" s="9">
        <v>5</v>
      </c>
      <c r="F5" s="36">
        <v>6</v>
      </c>
      <c r="G5" s="9">
        <v>7</v>
      </c>
      <c r="H5" s="36">
        <v>8</v>
      </c>
      <c r="I5" s="36">
        <v>9</v>
      </c>
      <c r="J5" s="9">
        <v>10</v>
      </c>
    </row>
    <row r="6" ht="17.3" customHeight="1" spans="1:10">
      <c r="A6" s="37" t="s">
        <v>45</v>
      </c>
      <c r="B6" s="38"/>
      <c r="C6" s="38"/>
      <c r="D6" s="38"/>
      <c r="E6" s="39"/>
      <c r="F6" s="40"/>
      <c r="G6" s="39"/>
      <c r="H6" s="40"/>
      <c r="I6" s="40"/>
      <c r="J6" s="39"/>
    </row>
    <row r="7" ht="47.3" customHeight="1" spans="1:10">
      <c r="A7" s="41" t="s">
        <v>45</v>
      </c>
      <c r="B7" s="42"/>
      <c r="C7" s="42"/>
      <c r="D7" s="42"/>
      <c r="E7" s="37"/>
      <c r="F7" s="42"/>
      <c r="G7" s="37"/>
      <c r="H7" s="42"/>
      <c r="I7" s="42"/>
      <c r="J7" s="47"/>
    </row>
    <row r="8" ht="47.3" customHeight="1" spans="1:10">
      <c r="A8" s="43" t="s">
        <v>224</v>
      </c>
      <c r="B8" s="42" t="s">
        <v>266</v>
      </c>
      <c r="C8" s="42" t="s">
        <v>267</v>
      </c>
      <c r="D8" s="42" t="s">
        <v>268</v>
      </c>
      <c r="E8" s="37" t="s">
        <v>269</v>
      </c>
      <c r="F8" s="42" t="s">
        <v>270</v>
      </c>
      <c r="G8" s="37" t="s">
        <v>119</v>
      </c>
      <c r="H8" s="42" t="s">
        <v>271</v>
      </c>
      <c r="I8" s="42" t="s">
        <v>272</v>
      </c>
      <c r="J8" s="47" t="s">
        <v>273</v>
      </c>
    </row>
    <row r="9" ht="47.3" customHeight="1" spans="1:10">
      <c r="A9" s="43" t="s">
        <v>224</v>
      </c>
      <c r="B9" s="42" t="s">
        <v>266</v>
      </c>
      <c r="C9" s="42" t="s">
        <v>267</v>
      </c>
      <c r="D9" s="42" t="s">
        <v>268</v>
      </c>
      <c r="E9" s="37" t="s">
        <v>274</v>
      </c>
      <c r="F9" s="42" t="s">
        <v>270</v>
      </c>
      <c r="G9" s="37" t="s">
        <v>275</v>
      </c>
      <c r="H9" s="42" t="s">
        <v>276</v>
      </c>
      <c r="I9" s="42" t="s">
        <v>272</v>
      </c>
      <c r="J9" s="47" t="s">
        <v>277</v>
      </c>
    </row>
    <row r="10" ht="47.3" customHeight="1" spans="1:10">
      <c r="A10" s="43" t="s">
        <v>224</v>
      </c>
      <c r="B10" s="42" t="s">
        <v>266</v>
      </c>
      <c r="C10" s="42" t="s">
        <v>267</v>
      </c>
      <c r="D10" s="42" t="s">
        <v>268</v>
      </c>
      <c r="E10" s="37" t="s">
        <v>278</v>
      </c>
      <c r="F10" s="42" t="s">
        <v>270</v>
      </c>
      <c r="G10" s="37" t="s">
        <v>279</v>
      </c>
      <c r="H10" s="42" t="s">
        <v>276</v>
      </c>
      <c r="I10" s="42" t="s">
        <v>272</v>
      </c>
      <c r="J10" s="47" t="s">
        <v>280</v>
      </c>
    </row>
    <row r="11" ht="47.3" customHeight="1" spans="1:10">
      <c r="A11" s="43" t="s">
        <v>224</v>
      </c>
      <c r="B11" s="42" t="s">
        <v>266</v>
      </c>
      <c r="C11" s="42" t="s">
        <v>267</v>
      </c>
      <c r="D11" s="42" t="s">
        <v>268</v>
      </c>
      <c r="E11" s="37" t="s">
        <v>281</v>
      </c>
      <c r="F11" s="42" t="s">
        <v>270</v>
      </c>
      <c r="G11" s="37" t="s">
        <v>117</v>
      </c>
      <c r="H11" s="42" t="s">
        <v>282</v>
      </c>
      <c r="I11" s="42" t="s">
        <v>272</v>
      </c>
      <c r="J11" s="47" t="s">
        <v>283</v>
      </c>
    </row>
    <row r="12" ht="47.3" customHeight="1" spans="1:10">
      <c r="A12" s="43" t="s">
        <v>224</v>
      </c>
      <c r="B12" s="42" t="s">
        <v>266</v>
      </c>
      <c r="C12" s="42" t="s">
        <v>267</v>
      </c>
      <c r="D12" s="42" t="s">
        <v>268</v>
      </c>
      <c r="E12" s="37" t="s">
        <v>284</v>
      </c>
      <c r="F12" s="42" t="s">
        <v>270</v>
      </c>
      <c r="G12" s="37" t="s">
        <v>285</v>
      </c>
      <c r="H12" s="42" t="s">
        <v>286</v>
      </c>
      <c r="I12" s="42" t="s">
        <v>272</v>
      </c>
      <c r="J12" s="47" t="s">
        <v>287</v>
      </c>
    </row>
    <row r="13" ht="47.3" customHeight="1" spans="1:10">
      <c r="A13" s="43" t="s">
        <v>224</v>
      </c>
      <c r="B13" s="42" t="s">
        <v>266</v>
      </c>
      <c r="C13" s="42" t="s">
        <v>267</v>
      </c>
      <c r="D13" s="42" t="s">
        <v>268</v>
      </c>
      <c r="E13" s="37" t="s">
        <v>288</v>
      </c>
      <c r="F13" s="42" t="s">
        <v>270</v>
      </c>
      <c r="G13" s="37" t="s">
        <v>279</v>
      </c>
      <c r="H13" s="42" t="s">
        <v>276</v>
      </c>
      <c r="I13" s="42" t="s">
        <v>272</v>
      </c>
      <c r="J13" s="47" t="s">
        <v>289</v>
      </c>
    </row>
    <row r="14" ht="47.3" customHeight="1" spans="1:10">
      <c r="A14" s="43" t="s">
        <v>224</v>
      </c>
      <c r="B14" s="42" t="s">
        <v>266</v>
      </c>
      <c r="C14" s="42" t="s">
        <v>267</v>
      </c>
      <c r="D14" s="42" t="s">
        <v>268</v>
      </c>
      <c r="E14" s="37" t="s">
        <v>290</v>
      </c>
      <c r="F14" s="42" t="s">
        <v>270</v>
      </c>
      <c r="G14" s="37" t="s">
        <v>291</v>
      </c>
      <c r="H14" s="42" t="s">
        <v>292</v>
      </c>
      <c r="I14" s="42" t="s">
        <v>272</v>
      </c>
      <c r="J14" s="47" t="s">
        <v>293</v>
      </c>
    </row>
    <row r="15" ht="47.3" customHeight="1" spans="1:10">
      <c r="A15" s="43" t="s">
        <v>224</v>
      </c>
      <c r="B15" s="42" t="s">
        <v>266</v>
      </c>
      <c r="C15" s="42" t="s">
        <v>267</v>
      </c>
      <c r="D15" s="42" t="s">
        <v>268</v>
      </c>
      <c r="E15" s="37" t="s">
        <v>294</v>
      </c>
      <c r="F15" s="42" t="s">
        <v>295</v>
      </c>
      <c r="G15" s="37" t="s">
        <v>296</v>
      </c>
      <c r="H15" s="42" t="s">
        <v>297</v>
      </c>
      <c r="I15" s="42" t="s">
        <v>272</v>
      </c>
      <c r="J15" s="47" t="s">
        <v>298</v>
      </c>
    </row>
    <row r="16" ht="47.3" customHeight="1" spans="1:10">
      <c r="A16" s="43" t="s">
        <v>224</v>
      </c>
      <c r="B16" s="42" t="s">
        <v>266</v>
      </c>
      <c r="C16" s="42" t="s">
        <v>267</v>
      </c>
      <c r="D16" s="42" t="s">
        <v>299</v>
      </c>
      <c r="E16" s="37" t="s">
        <v>300</v>
      </c>
      <c r="F16" s="42" t="s">
        <v>270</v>
      </c>
      <c r="G16" s="37" t="s">
        <v>279</v>
      </c>
      <c r="H16" s="42" t="s">
        <v>276</v>
      </c>
      <c r="I16" s="42" t="s">
        <v>272</v>
      </c>
      <c r="J16" s="47" t="s">
        <v>301</v>
      </c>
    </row>
    <row r="17" ht="47.3" customHeight="1" spans="1:10">
      <c r="A17" s="43" t="s">
        <v>224</v>
      </c>
      <c r="B17" s="42" t="s">
        <v>266</v>
      </c>
      <c r="C17" s="42" t="s">
        <v>267</v>
      </c>
      <c r="D17" s="42" t="s">
        <v>299</v>
      </c>
      <c r="E17" s="37" t="s">
        <v>302</v>
      </c>
      <c r="F17" s="42" t="s">
        <v>270</v>
      </c>
      <c r="G17" s="37" t="s">
        <v>303</v>
      </c>
      <c r="H17" s="42" t="s">
        <v>276</v>
      </c>
      <c r="I17" s="42" t="s">
        <v>272</v>
      </c>
      <c r="J17" s="47" t="s">
        <v>304</v>
      </c>
    </row>
    <row r="18" ht="47.3" customHeight="1" spans="1:10">
      <c r="A18" s="43" t="s">
        <v>224</v>
      </c>
      <c r="B18" s="42" t="s">
        <v>266</v>
      </c>
      <c r="C18" s="42" t="s">
        <v>267</v>
      </c>
      <c r="D18" s="42" t="s">
        <v>299</v>
      </c>
      <c r="E18" s="37" t="s">
        <v>305</v>
      </c>
      <c r="F18" s="42" t="s">
        <v>270</v>
      </c>
      <c r="G18" s="37" t="s">
        <v>279</v>
      </c>
      <c r="H18" s="42" t="s">
        <v>276</v>
      </c>
      <c r="I18" s="42" t="s">
        <v>272</v>
      </c>
      <c r="J18" s="47" t="s">
        <v>306</v>
      </c>
    </row>
    <row r="19" ht="47.3" customHeight="1" spans="1:10">
      <c r="A19" s="43" t="s">
        <v>224</v>
      </c>
      <c r="B19" s="42" t="s">
        <v>266</v>
      </c>
      <c r="C19" s="42" t="s">
        <v>267</v>
      </c>
      <c r="D19" s="42" t="s">
        <v>307</v>
      </c>
      <c r="E19" s="37" t="s">
        <v>308</v>
      </c>
      <c r="F19" s="42" t="s">
        <v>270</v>
      </c>
      <c r="G19" s="37" t="s">
        <v>309</v>
      </c>
      <c r="H19" s="42" t="s">
        <v>276</v>
      </c>
      <c r="I19" s="42" t="s">
        <v>272</v>
      </c>
      <c r="J19" s="47" t="s">
        <v>301</v>
      </c>
    </row>
    <row r="20" ht="47.3" customHeight="1" spans="1:10">
      <c r="A20" s="43" t="s">
        <v>224</v>
      </c>
      <c r="B20" s="42" t="s">
        <v>266</v>
      </c>
      <c r="C20" s="42" t="s">
        <v>267</v>
      </c>
      <c r="D20" s="42" t="s">
        <v>307</v>
      </c>
      <c r="E20" s="37" t="s">
        <v>310</v>
      </c>
      <c r="F20" s="42" t="s">
        <v>311</v>
      </c>
      <c r="G20" s="37" t="s">
        <v>312</v>
      </c>
      <c r="H20" s="42" t="s">
        <v>313</v>
      </c>
      <c r="I20" s="42" t="s">
        <v>272</v>
      </c>
      <c r="J20" s="47" t="s">
        <v>314</v>
      </c>
    </row>
    <row r="21" ht="47.3" customHeight="1" spans="1:10">
      <c r="A21" s="43" t="s">
        <v>224</v>
      </c>
      <c r="B21" s="42" t="s">
        <v>266</v>
      </c>
      <c r="C21" s="42" t="s">
        <v>267</v>
      </c>
      <c r="D21" s="42" t="s">
        <v>307</v>
      </c>
      <c r="E21" s="37" t="s">
        <v>315</v>
      </c>
      <c r="F21" s="42" t="s">
        <v>270</v>
      </c>
      <c r="G21" s="37" t="s">
        <v>316</v>
      </c>
      <c r="H21" s="42" t="s">
        <v>276</v>
      </c>
      <c r="I21" s="42" t="s">
        <v>272</v>
      </c>
      <c r="J21" s="47" t="s">
        <v>317</v>
      </c>
    </row>
    <row r="22" ht="47.3" customHeight="1" spans="1:10">
      <c r="A22" s="43" t="s">
        <v>224</v>
      </c>
      <c r="B22" s="42" t="s">
        <v>266</v>
      </c>
      <c r="C22" s="42" t="s">
        <v>318</v>
      </c>
      <c r="D22" s="42" t="s">
        <v>319</v>
      </c>
      <c r="E22" s="37" t="s">
        <v>320</v>
      </c>
      <c r="F22" s="42" t="s">
        <v>295</v>
      </c>
      <c r="G22" s="37" t="s">
        <v>321</v>
      </c>
      <c r="H22" s="42" t="s">
        <v>276</v>
      </c>
      <c r="I22" s="42" t="s">
        <v>272</v>
      </c>
      <c r="J22" s="47" t="s">
        <v>322</v>
      </c>
    </row>
    <row r="23" ht="47.3" customHeight="1" spans="1:10">
      <c r="A23" s="43" t="s">
        <v>224</v>
      </c>
      <c r="B23" s="42" t="s">
        <v>266</v>
      </c>
      <c r="C23" s="42" t="s">
        <v>318</v>
      </c>
      <c r="D23" s="42" t="s">
        <v>319</v>
      </c>
      <c r="E23" s="37" t="s">
        <v>323</v>
      </c>
      <c r="F23" s="42" t="s">
        <v>295</v>
      </c>
      <c r="G23" s="37" t="s">
        <v>324</v>
      </c>
      <c r="H23" s="42"/>
      <c r="I23" s="42" t="s">
        <v>325</v>
      </c>
      <c r="J23" s="47" t="s">
        <v>326</v>
      </c>
    </row>
    <row r="24" ht="47.3" customHeight="1" spans="1:10">
      <c r="A24" s="43" t="s">
        <v>224</v>
      </c>
      <c r="B24" s="42" t="s">
        <v>266</v>
      </c>
      <c r="C24" s="42" t="s">
        <v>327</v>
      </c>
      <c r="D24" s="42" t="s">
        <v>328</v>
      </c>
      <c r="E24" s="37" t="s">
        <v>329</v>
      </c>
      <c r="F24" s="42" t="s">
        <v>270</v>
      </c>
      <c r="G24" s="37" t="s">
        <v>309</v>
      </c>
      <c r="H24" s="42" t="s">
        <v>276</v>
      </c>
      <c r="I24" s="42" t="s">
        <v>272</v>
      </c>
      <c r="J24" s="47" t="s">
        <v>330</v>
      </c>
    </row>
    <row r="25" ht="47.3" customHeight="1" spans="1:10">
      <c r="A25" s="43" t="s">
        <v>224</v>
      </c>
      <c r="B25" s="42" t="s">
        <v>266</v>
      </c>
      <c r="C25" s="42" t="s">
        <v>327</v>
      </c>
      <c r="D25" s="42" t="s">
        <v>328</v>
      </c>
      <c r="E25" s="37" t="s">
        <v>331</v>
      </c>
      <c r="F25" s="42" t="s">
        <v>270</v>
      </c>
      <c r="G25" s="37" t="s">
        <v>275</v>
      </c>
      <c r="H25" s="42" t="s">
        <v>276</v>
      </c>
      <c r="I25" s="42" t="s">
        <v>272</v>
      </c>
      <c r="J25" s="47" t="s">
        <v>332</v>
      </c>
    </row>
    <row r="26" ht="47.3" customHeight="1" spans="1:10">
      <c r="A26" s="43" t="s">
        <v>224</v>
      </c>
      <c r="B26" s="42" t="s">
        <v>266</v>
      </c>
      <c r="C26" s="42" t="s">
        <v>327</v>
      </c>
      <c r="D26" s="42" t="s">
        <v>328</v>
      </c>
      <c r="E26" s="37" t="s">
        <v>333</v>
      </c>
      <c r="F26" s="42" t="s">
        <v>270</v>
      </c>
      <c r="G26" s="37" t="s">
        <v>309</v>
      </c>
      <c r="H26" s="42" t="s">
        <v>276</v>
      </c>
      <c r="I26" s="42" t="s">
        <v>272</v>
      </c>
      <c r="J26" s="47" t="s">
        <v>334</v>
      </c>
    </row>
    <row r="27" ht="47.3" customHeight="1" spans="1:10">
      <c r="A27" s="43" t="s">
        <v>219</v>
      </c>
      <c r="B27" s="42" t="s">
        <v>335</v>
      </c>
      <c r="C27" s="42" t="s">
        <v>267</v>
      </c>
      <c r="D27" s="42" t="s">
        <v>268</v>
      </c>
      <c r="E27" s="37" t="s">
        <v>269</v>
      </c>
      <c r="F27" s="42" t="s">
        <v>270</v>
      </c>
      <c r="G27" s="37" t="s">
        <v>117</v>
      </c>
      <c r="H27" s="42" t="s">
        <v>336</v>
      </c>
      <c r="I27" s="42" t="s">
        <v>272</v>
      </c>
      <c r="J27" s="47" t="s">
        <v>273</v>
      </c>
    </row>
    <row r="28" ht="47.3" customHeight="1" spans="1:10">
      <c r="A28" s="43" t="s">
        <v>219</v>
      </c>
      <c r="B28" s="42" t="s">
        <v>335</v>
      </c>
      <c r="C28" s="42" t="s">
        <v>318</v>
      </c>
      <c r="D28" s="42" t="s">
        <v>319</v>
      </c>
      <c r="E28" s="37" t="s">
        <v>337</v>
      </c>
      <c r="F28" s="42" t="s">
        <v>311</v>
      </c>
      <c r="G28" s="37" t="s">
        <v>316</v>
      </c>
      <c r="H28" s="42" t="s">
        <v>276</v>
      </c>
      <c r="I28" s="42" t="s">
        <v>272</v>
      </c>
      <c r="J28" s="47" t="s">
        <v>338</v>
      </c>
    </row>
    <row r="29" ht="47.3" customHeight="1" spans="1:10">
      <c r="A29" s="43" t="s">
        <v>219</v>
      </c>
      <c r="B29" s="42" t="s">
        <v>335</v>
      </c>
      <c r="C29" s="42" t="s">
        <v>327</v>
      </c>
      <c r="D29" s="42" t="s">
        <v>328</v>
      </c>
      <c r="E29" s="37" t="s">
        <v>339</v>
      </c>
      <c r="F29" s="42" t="s">
        <v>270</v>
      </c>
      <c r="G29" s="37" t="s">
        <v>309</v>
      </c>
      <c r="H29" s="42" t="s">
        <v>276</v>
      </c>
      <c r="I29" s="42" t="s">
        <v>272</v>
      </c>
      <c r="J29" s="47" t="s">
        <v>340</v>
      </c>
    </row>
    <row r="30" ht="47.3" customHeight="1" spans="1:10">
      <c r="A30" s="43" t="s">
        <v>246</v>
      </c>
      <c r="B30" s="42" t="s">
        <v>341</v>
      </c>
      <c r="C30" s="42" t="s">
        <v>267</v>
      </c>
      <c r="D30" s="42" t="s">
        <v>268</v>
      </c>
      <c r="E30" s="37" t="s">
        <v>342</v>
      </c>
      <c r="F30" s="42" t="s">
        <v>270</v>
      </c>
      <c r="G30" s="37" t="s">
        <v>343</v>
      </c>
      <c r="H30" s="42" t="s">
        <v>344</v>
      </c>
      <c r="I30" s="42" t="s">
        <v>272</v>
      </c>
      <c r="J30" s="47" t="s">
        <v>345</v>
      </c>
    </row>
    <row r="31" ht="47.3" customHeight="1" spans="1:10">
      <c r="A31" s="43" t="s">
        <v>246</v>
      </c>
      <c r="B31" s="42" t="s">
        <v>341</v>
      </c>
      <c r="C31" s="42" t="s">
        <v>267</v>
      </c>
      <c r="D31" s="42" t="s">
        <v>299</v>
      </c>
      <c r="E31" s="37" t="s">
        <v>346</v>
      </c>
      <c r="F31" s="42" t="s">
        <v>295</v>
      </c>
      <c r="G31" s="37" t="s">
        <v>321</v>
      </c>
      <c r="H31" s="42" t="s">
        <v>276</v>
      </c>
      <c r="I31" s="42" t="s">
        <v>272</v>
      </c>
      <c r="J31" s="47" t="s">
        <v>347</v>
      </c>
    </row>
    <row r="32" ht="47.3" customHeight="1" spans="1:10">
      <c r="A32" s="43" t="s">
        <v>246</v>
      </c>
      <c r="B32" s="42" t="s">
        <v>341</v>
      </c>
      <c r="C32" s="42" t="s">
        <v>267</v>
      </c>
      <c r="D32" s="42" t="s">
        <v>307</v>
      </c>
      <c r="E32" s="37" t="s">
        <v>348</v>
      </c>
      <c r="F32" s="42" t="s">
        <v>295</v>
      </c>
      <c r="G32" s="37" t="s">
        <v>321</v>
      </c>
      <c r="H32" s="42" t="s">
        <v>276</v>
      </c>
      <c r="I32" s="42" t="s">
        <v>272</v>
      </c>
      <c r="J32" s="47" t="s">
        <v>349</v>
      </c>
    </row>
    <row r="33" ht="47.3" customHeight="1" spans="1:10">
      <c r="A33" s="43" t="s">
        <v>246</v>
      </c>
      <c r="B33" s="42" t="s">
        <v>341</v>
      </c>
      <c r="C33" s="42" t="s">
        <v>318</v>
      </c>
      <c r="D33" s="42" t="s">
        <v>350</v>
      </c>
      <c r="E33" s="37" t="s">
        <v>351</v>
      </c>
      <c r="F33" s="42" t="s">
        <v>295</v>
      </c>
      <c r="G33" s="37" t="s">
        <v>352</v>
      </c>
      <c r="H33" s="42"/>
      <c r="I33" s="42" t="s">
        <v>325</v>
      </c>
      <c r="J33" s="47" t="s">
        <v>353</v>
      </c>
    </row>
    <row r="34" ht="47.3" customHeight="1" spans="1:10">
      <c r="A34" s="43" t="s">
        <v>246</v>
      </c>
      <c r="B34" s="42" t="s">
        <v>341</v>
      </c>
      <c r="C34" s="42" t="s">
        <v>318</v>
      </c>
      <c r="D34" s="42" t="s">
        <v>319</v>
      </c>
      <c r="E34" s="37" t="s">
        <v>354</v>
      </c>
      <c r="F34" s="42" t="s">
        <v>295</v>
      </c>
      <c r="G34" s="37" t="s">
        <v>355</v>
      </c>
      <c r="H34" s="42"/>
      <c r="I34" s="42" t="s">
        <v>325</v>
      </c>
      <c r="J34" s="47" t="s">
        <v>356</v>
      </c>
    </row>
    <row r="35" ht="47.3" customHeight="1" spans="1:10">
      <c r="A35" s="43" t="s">
        <v>246</v>
      </c>
      <c r="B35" s="42" t="s">
        <v>341</v>
      </c>
      <c r="C35" s="42" t="s">
        <v>327</v>
      </c>
      <c r="D35" s="42" t="s">
        <v>328</v>
      </c>
      <c r="E35" s="37" t="s">
        <v>357</v>
      </c>
      <c r="F35" s="42" t="s">
        <v>270</v>
      </c>
      <c r="G35" s="37" t="s">
        <v>275</v>
      </c>
      <c r="H35" s="42" t="s">
        <v>276</v>
      </c>
      <c r="I35" s="42" t="s">
        <v>272</v>
      </c>
      <c r="J35" s="47" t="s">
        <v>358</v>
      </c>
    </row>
    <row r="36" ht="47.3" customHeight="1" spans="1:10">
      <c r="A36" s="43" t="s">
        <v>246</v>
      </c>
      <c r="B36" s="42" t="s">
        <v>341</v>
      </c>
      <c r="C36" s="42" t="s">
        <v>359</v>
      </c>
      <c r="D36" s="42" t="s">
        <v>360</v>
      </c>
      <c r="E36" s="37" t="s">
        <v>361</v>
      </c>
      <c r="F36" s="42" t="s">
        <v>311</v>
      </c>
      <c r="G36" s="37" t="s">
        <v>362</v>
      </c>
      <c r="H36" s="42" t="s">
        <v>363</v>
      </c>
      <c r="I36" s="42" t="s">
        <v>272</v>
      </c>
      <c r="J36" s="47" t="s">
        <v>364</v>
      </c>
    </row>
    <row r="37" ht="47.3" customHeight="1" spans="1:10">
      <c r="A37" s="43" t="s">
        <v>222</v>
      </c>
      <c r="B37" s="42" t="s">
        <v>365</v>
      </c>
      <c r="C37" s="42" t="s">
        <v>267</v>
      </c>
      <c r="D37" s="42" t="s">
        <v>299</v>
      </c>
      <c r="E37" s="37" t="s">
        <v>366</v>
      </c>
      <c r="F37" s="42" t="s">
        <v>295</v>
      </c>
      <c r="G37" s="37" t="s">
        <v>321</v>
      </c>
      <c r="H37" s="42" t="s">
        <v>276</v>
      </c>
      <c r="I37" s="42" t="s">
        <v>272</v>
      </c>
      <c r="J37" s="47" t="s">
        <v>367</v>
      </c>
    </row>
    <row r="38" ht="47.3" customHeight="1" spans="1:10">
      <c r="A38" s="43" t="s">
        <v>222</v>
      </c>
      <c r="B38" s="42" t="s">
        <v>365</v>
      </c>
      <c r="C38" s="42" t="s">
        <v>318</v>
      </c>
      <c r="D38" s="42" t="s">
        <v>319</v>
      </c>
      <c r="E38" s="37" t="s">
        <v>368</v>
      </c>
      <c r="F38" s="42" t="s">
        <v>295</v>
      </c>
      <c r="G38" s="37" t="s">
        <v>321</v>
      </c>
      <c r="H38" s="42" t="s">
        <v>276</v>
      </c>
      <c r="I38" s="42" t="s">
        <v>272</v>
      </c>
      <c r="J38" s="47" t="s">
        <v>369</v>
      </c>
    </row>
    <row r="39" ht="47.3" customHeight="1" spans="1:10">
      <c r="A39" s="43" t="s">
        <v>222</v>
      </c>
      <c r="B39" s="42" t="s">
        <v>365</v>
      </c>
      <c r="C39" s="42" t="s">
        <v>327</v>
      </c>
      <c r="D39" s="42" t="s">
        <v>328</v>
      </c>
      <c r="E39" s="37" t="s">
        <v>370</v>
      </c>
      <c r="F39" s="42" t="s">
        <v>270</v>
      </c>
      <c r="G39" s="37" t="s">
        <v>275</v>
      </c>
      <c r="H39" s="42" t="s">
        <v>276</v>
      </c>
      <c r="I39" s="42" t="s">
        <v>272</v>
      </c>
      <c r="J39" s="47" t="s">
        <v>371</v>
      </c>
    </row>
    <row r="40" ht="47.3" customHeight="1" spans="1:10">
      <c r="A40" s="43" t="s">
        <v>228</v>
      </c>
      <c r="B40" s="42" t="s">
        <v>266</v>
      </c>
      <c r="C40" s="42" t="s">
        <v>267</v>
      </c>
      <c r="D40" s="42" t="s">
        <v>268</v>
      </c>
      <c r="E40" s="37" t="s">
        <v>269</v>
      </c>
      <c r="F40" s="42" t="s">
        <v>270</v>
      </c>
      <c r="G40" s="37" t="s">
        <v>119</v>
      </c>
      <c r="H40" s="42" t="s">
        <v>271</v>
      </c>
      <c r="I40" s="42" t="s">
        <v>272</v>
      </c>
      <c r="J40" s="47" t="s">
        <v>273</v>
      </c>
    </row>
    <row r="41" ht="47.3" customHeight="1" spans="1:10">
      <c r="A41" s="43" t="s">
        <v>228</v>
      </c>
      <c r="B41" s="42" t="s">
        <v>266</v>
      </c>
      <c r="C41" s="42" t="s">
        <v>267</v>
      </c>
      <c r="D41" s="42" t="s">
        <v>268</v>
      </c>
      <c r="E41" s="37" t="s">
        <v>274</v>
      </c>
      <c r="F41" s="42" t="s">
        <v>270</v>
      </c>
      <c r="G41" s="37" t="s">
        <v>275</v>
      </c>
      <c r="H41" s="42" t="s">
        <v>276</v>
      </c>
      <c r="I41" s="42" t="s">
        <v>272</v>
      </c>
      <c r="J41" s="47" t="s">
        <v>277</v>
      </c>
    </row>
    <row r="42" ht="47.3" customHeight="1" spans="1:10">
      <c r="A42" s="43" t="s">
        <v>228</v>
      </c>
      <c r="B42" s="42" t="s">
        <v>266</v>
      </c>
      <c r="C42" s="42" t="s">
        <v>267</v>
      </c>
      <c r="D42" s="42" t="s">
        <v>268</v>
      </c>
      <c r="E42" s="37" t="s">
        <v>278</v>
      </c>
      <c r="F42" s="42" t="s">
        <v>270</v>
      </c>
      <c r="G42" s="37" t="s">
        <v>279</v>
      </c>
      <c r="H42" s="42" t="s">
        <v>276</v>
      </c>
      <c r="I42" s="42" t="s">
        <v>272</v>
      </c>
      <c r="J42" s="47" t="s">
        <v>280</v>
      </c>
    </row>
    <row r="43" ht="47.3" customHeight="1" spans="1:10">
      <c r="A43" s="43" t="s">
        <v>228</v>
      </c>
      <c r="B43" s="42" t="s">
        <v>266</v>
      </c>
      <c r="C43" s="42" t="s">
        <v>267</v>
      </c>
      <c r="D43" s="42" t="s">
        <v>268</v>
      </c>
      <c r="E43" s="37" t="s">
        <v>281</v>
      </c>
      <c r="F43" s="42" t="s">
        <v>270</v>
      </c>
      <c r="G43" s="37" t="s">
        <v>117</v>
      </c>
      <c r="H43" s="42" t="s">
        <v>282</v>
      </c>
      <c r="I43" s="42" t="s">
        <v>272</v>
      </c>
      <c r="J43" s="47" t="s">
        <v>283</v>
      </c>
    </row>
    <row r="44" ht="47.3" customHeight="1" spans="1:10">
      <c r="A44" s="43" t="s">
        <v>228</v>
      </c>
      <c r="B44" s="42" t="s">
        <v>266</v>
      </c>
      <c r="C44" s="42" t="s">
        <v>267</v>
      </c>
      <c r="D44" s="42" t="s">
        <v>268</v>
      </c>
      <c r="E44" s="37" t="s">
        <v>284</v>
      </c>
      <c r="F44" s="42" t="s">
        <v>270</v>
      </c>
      <c r="G44" s="37" t="s">
        <v>285</v>
      </c>
      <c r="H44" s="42" t="s">
        <v>286</v>
      </c>
      <c r="I44" s="42" t="s">
        <v>272</v>
      </c>
      <c r="J44" s="47" t="s">
        <v>287</v>
      </c>
    </row>
    <row r="45" ht="47.3" customHeight="1" spans="1:10">
      <c r="A45" s="43" t="s">
        <v>228</v>
      </c>
      <c r="B45" s="42" t="s">
        <v>266</v>
      </c>
      <c r="C45" s="42" t="s">
        <v>267</v>
      </c>
      <c r="D45" s="42" t="s">
        <v>268</v>
      </c>
      <c r="E45" s="37" t="s">
        <v>288</v>
      </c>
      <c r="F45" s="42" t="s">
        <v>270</v>
      </c>
      <c r="G45" s="37" t="s">
        <v>279</v>
      </c>
      <c r="H45" s="42" t="s">
        <v>276</v>
      </c>
      <c r="I45" s="42" t="s">
        <v>272</v>
      </c>
      <c r="J45" s="47" t="s">
        <v>289</v>
      </c>
    </row>
    <row r="46" ht="47.3" customHeight="1" spans="1:10">
      <c r="A46" s="43" t="s">
        <v>228</v>
      </c>
      <c r="B46" s="42" t="s">
        <v>266</v>
      </c>
      <c r="C46" s="42" t="s">
        <v>267</v>
      </c>
      <c r="D46" s="42" t="s">
        <v>268</v>
      </c>
      <c r="E46" s="37" t="s">
        <v>290</v>
      </c>
      <c r="F46" s="42" t="s">
        <v>270</v>
      </c>
      <c r="G46" s="37" t="s">
        <v>291</v>
      </c>
      <c r="H46" s="42" t="s">
        <v>292</v>
      </c>
      <c r="I46" s="42" t="s">
        <v>272</v>
      </c>
      <c r="J46" s="47" t="s">
        <v>293</v>
      </c>
    </row>
    <row r="47" ht="47.3" customHeight="1" spans="1:10">
      <c r="A47" s="43" t="s">
        <v>228</v>
      </c>
      <c r="B47" s="42" t="s">
        <v>266</v>
      </c>
      <c r="C47" s="42" t="s">
        <v>267</v>
      </c>
      <c r="D47" s="42" t="s">
        <v>268</v>
      </c>
      <c r="E47" s="37" t="s">
        <v>372</v>
      </c>
      <c r="F47" s="42" t="s">
        <v>295</v>
      </c>
      <c r="G47" s="37" t="s">
        <v>296</v>
      </c>
      <c r="H47" s="42" t="s">
        <v>297</v>
      </c>
      <c r="I47" s="42" t="s">
        <v>272</v>
      </c>
      <c r="J47" s="47" t="s">
        <v>298</v>
      </c>
    </row>
    <row r="48" ht="47.3" customHeight="1" spans="1:10">
      <c r="A48" s="43" t="s">
        <v>228</v>
      </c>
      <c r="B48" s="42" t="s">
        <v>266</v>
      </c>
      <c r="C48" s="42" t="s">
        <v>267</v>
      </c>
      <c r="D48" s="42" t="s">
        <v>299</v>
      </c>
      <c r="E48" s="37" t="s">
        <v>300</v>
      </c>
      <c r="F48" s="42" t="s">
        <v>270</v>
      </c>
      <c r="G48" s="37" t="s">
        <v>279</v>
      </c>
      <c r="H48" s="42" t="s">
        <v>276</v>
      </c>
      <c r="I48" s="42" t="s">
        <v>272</v>
      </c>
      <c r="J48" s="47" t="s">
        <v>301</v>
      </c>
    </row>
    <row r="49" ht="47.3" customHeight="1" spans="1:10">
      <c r="A49" s="43" t="s">
        <v>228</v>
      </c>
      <c r="B49" s="42" t="s">
        <v>266</v>
      </c>
      <c r="C49" s="42" t="s">
        <v>267</v>
      </c>
      <c r="D49" s="42" t="s">
        <v>299</v>
      </c>
      <c r="E49" s="37" t="s">
        <v>302</v>
      </c>
      <c r="F49" s="42" t="s">
        <v>270</v>
      </c>
      <c r="G49" s="37" t="s">
        <v>303</v>
      </c>
      <c r="H49" s="42" t="s">
        <v>276</v>
      </c>
      <c r="I49" s="42" t="s">
        <v>272</v>
      </c>
      <c r="J49" s="47" t="s">
        <v>304</v>
      </c>
    </row>
    <row r="50" ht="47.3" customHeight="1" spans="1:10">
      <c r="A50" s="43" t="s">
        <v>228</v>
      </c>
      <c r="B50" s="42" t="s">
        <v>266</v>
      </c>
      <c r="C50" s="42" t="s">
        <v>267</v>
      </c>
      <c r="D50" s="42" t="s">
        <v>299</v>
      </c>
      <c r="E50" s="37" t="s">
        <v>305</v>
      </c>
      <c r="F50" s="42" t="s">
        <v>270</v>
      </c>
      <c r="G50" s="37" t="s">
        <v>279</v>
      </c>
      <c r="H50" s="42" t="s">
        <v>276</v>
      </c>
      <c r="I50" s="42" t="s">
        <v>272</v>
      </c>
      <c r="J50" s="47" t="s">
        <v>306</v>
      </c>
    </row>
    <row r="51" ht="47.3" customHeight="1" spans="1:10">
      <c r="A51" s="43" t="s">
        <v>228</v>
      </c>
      <c r="B51" s="42" t="s">
        <v>266</v>
      </c>
      <c r="C51" s="42" t="s">
        <v>267</v>
      </c>
      <c r="D51" s="42" t="s">
        <v>307</v>
      </c>
      <c r="E51" s="37" t="s">
        <v>308</v>
      </c>
      <c r="F51" s="42" t="s">
        <v>270</v>
      </c>
      <c r="G51" s="37" t="s">
        <v>309</v>
      </c>
      <c r="H51" s="42" t="s">
        <v>276</v>
      </c>
      <c r="I51" s="42" t="s">
        <v>272</v>
      </c>
      <c r="J51" s="47" t="s">
        <v>301</v>
      </c>
    </row>
    <row r="52" ht="47.3" customHeight="1" spans="1:10">
      <c r="A52" s="43" t="s">
        <v>228</v>
      </c>
      <c r="B52" s="42" t="s">
        <v>266</v>
      </c>
      <c r="C52" s="42" t="s">
        <v>267</v>
      </c>
      <c r="D52" s="42" t="s">
        <v>307</v>
      </c>
      <c r="E52" s="37" t="s">
        <v>310</v>
      </c>
      <c r="F52" s="42" t="s">
        <v>311</v>
      </c>
      <c r="G52" s="37" t="s">
        <v>312</v>
      </c>
      <c r="H52" s="42" t="s">
        <v>313</v>
      </c>
      <c r="I52" s="42" t="s">
        <v>272</v>
      </c>
      <c r="J52" s="47" t="s">
        <v>314</v>
      </c>
    </row>
    <row r="53" ht="47.3" customHeight="1" spans="1:10">
      <c r="A53" s="43" t="s">
        <v>228</v>
      </c>
      <c r="B53" s="42" t="s">
        <v>266</v>
      </c>
      <c r="C53" s="42" t="s">
        <v>267</v>
      </c>
      <c r="D53" s="42" t="s">
        <v>307</v>
      </c>
      <c r="E53" s="37" t="s">
        <v>315</v>
      </c>
      <c r="F53" s="42" t="s">
        <v>270</v>
      </c>
      <c r="G53" s="37" t="s">
        <v>316</v>
      </c>
      <c r="H53" s="42" t="s">
        <v>276</v>
      </c>
      <c r="I53" s="42" t="s">
        <v>272</v>
      </c>
      <c r="J53" s="47" t="s">
        <v>317</v>
      </c>
    </row>
    <row r="54" ht="47.3" customHeight="1" spans="1:10">
      <c r="A54" s="43" t="s">
        <v>228</v>
      </c>
      <c r="B54" s="42" t="s">
        <v>266</v>
      </c>
      <c r="C54" s="42" t="s">
        <v>318</v>
      </c>
      <c r="D54" s="42" t="s">
        <v>319</v>
      </c>
      <c r="E54" s="37" t="s">
        <v>320</v>
      </c>
      <c r="F54" s="42" t="s">
        <v>295</v>
      </c>
      <c r="G54" s="37" t="s">
        <v>321</v>
      </c>
      <c r="H54" s="42" t="s">
        <v>276</v>
      </c>
      <c r="I54" s="42" t="s">
        <v>272</v>
      </c>
      <c r="J54" s="47" t="s">
        <v>322</v>
      </c>
    </row>
    <row r="55" ht="47.3" customHeight="1" spans="1:10">
      <c r="A55" s="43" t="s">
        <v>228</v>
      </c>
      <c r="B55" s="42" t="s">
        <v>266</v>
      </c>
      <c r="C55" s="42" t="s">
        <v>318</v>
      </c>
      <c r="D55" s="42" t="s">
        <v>319</v>
      </c>
      <c r="E55" s="37" t="s">
        <v>323</v>
      </c>
      <c r="F55" s="42" t="s">
        <v>295</v>
      </c>
      <c r="G55" s="37" t="s">
        <v>324</v>
      </c>
      <c r="H55" s="42"/>
      <c r="I55" s="42" t="s">
        <v>325</v>
      </c>
      <c r="J55" s="47" t="s">
        <v>326</v>
      </c>
    </row>
    <row r="56" ht="47.3" customHeight="1" spans="1:10">
      <c r="A56" s="43" t="s">
        <v>228</v>
      </c>
      <c r="B56" s="42" t="s">
        <v>266</v>
      </c>
      <c r="C56" s="42" t="s">
        <v>327</v>
      </c>
      <c r="D56" s="42" t="s">
        <v>328</v>
      </c>
      <c r="E56" s="37" t="s">
        <v>329</v>
      </c>
      <c r="F56" s="42" t="s">
        <v>270</v>
      </c>
      <c r="G56" s="37" t="s">
        <v>309</v>
      </c>
      <c r="H56" s="42" t="s">
        <v>276</v>
      </c>
      <c r="I56" s="42" t="s">
        <v>272</v>
      </c>
      <c r="J56" s="47" t="s">
        <v>330</v>
      </c>
    </row>
    <row r="57" ht="47.3" customHeight="1" spans="1:10">
      <c r="A57" s="43" t="s">
        <v>228</v>
      </c>
      <c r="B57" s="42" t="s">
        <v>266</v>
      </c>
      <c r="C57" s="42" t="s">
        <v>327</v>
      </c>
      <c r="D57" s="42" t="s">
        <v>328</v>
      </c>
      <c r="E57" s="37" t="s">
        <v>331</v>
      </c>
      <c r="F57" s="42" t="s">
        <v>270</v>
      </c>
      <c r="G57" s="37" t="s">
        <v>275</v>
      </c>
      <c r="H57" s="42" t="s">
        <v>276</v>
      </c>
      <c r="I57" s="42" t="s">
        <v>272</v>
      </c>
      <c r="J57" s="47" t="s">
        <v>332</v>
      </c>
    </row>
    <row r="58" ht="47.3" customHeight="1" spans="1:10">
      <c r="A58" s="43" t="s">
        <v>228</v>
      </c>
      <c r="B58" s="42" t="s">
        <v>266</v>
      </c>
      <c r="C58" s="42" t="s">
        <v>327</v>
      </c>
      <c r="D58" s="42" t="s">
        <v>328</v>
      </c>
      <c r="E58" s="37" t="s">
        <v>333</v>
      </c>
      <c r="F58" s="42" t="s">
        <v>270</v>
      </c>
      <c r="G58" s="37" t="s">
        <v>309</v>
      </c>
      <c r="H58" s="42" t="s">
        <v>276</v>
      </c>
      <c r="I58" s="42" t="s">
        <v>272</v>
      </c>
      <c r="J58" s="47" t="s">
        <v>334</v>
      </c>
    </row>
    <row r="59" ht="47.3" customHeight="1" spans="1:10">
      <c r="A59" s="43" t="s">
        <v>251</v>
      </c>
      <c r="B59" s="42" t="s">
        <v>373</v>
      </c>
      <c r="C59" s="42" t="s">
        <v>267</v>
      </c>
      <c r="D59" s="42" t="s">
        <v>268</v>
      </c>
      <c r="E59" s="37" t="s">
        <v>374</v>
      </c>
      <c r="F59" s="42" t="s">
        <v>270</v>
      </c>
      <c r="G59" s="37" t="s">
        <v>316</v>
      </c>
      <c r="H59" s="42" t="s">
        <v>336</v>
      </c>
      <c r="I59" s="42" t="s">
        <v>272</v>
      </c>
      <c r="J59" s="47" t="s">
        <v>375</v>
      </c>
    </row>
    <row r="60" ht="47.3" customHeight="1" spans="1:10">
      <c r="A60" s="43" t="s">
        <v>251</v>
      </c>
      <c r="B60" s="42" t="s">
        <v>373</v>
      </c>
      <c r="C60" s="42" t="s">
        <v>267</v>
      </c>
      <c r="D60" s="42" t="s">
        <v>268</v>
      </c>
      <c r="E60" s="37" t="s">
        <v>376</v>
      </c>
      <c r="F60" s="42" t="s">
        <v>270</v>
      </c>
      <c r="G60" s="37" t="s">
        <v>377</v>
      </c>
      <c r="H60" s="42" t="s">
        <v>286</v>
      </c>
      <c r="I60" s="42" t="s">
        <v>272</v>
      </c>
      <c r="J60" s="47" t="s">
        <v>378</v>
      </c>
    </row>
    <row r="61" ht="47.3" customHeight="1" spans="1:10">
      <c r="A61" s="43" t="s">
        <v>251</v>
      </c>
      <c r="B61" s="42" t="s">
        <v>373</v>
      </c>
      <c r="C61" s="42" t="s">
        <v>267</v>
      </c>
      <c r="D61" s="42" t="s">
        <v>299</v>
      </c>
      <c r="E61" s="37" t="s">
        <v>379</v>
      </c>
      <c r="F61" s="42" t="s">
        <v>295</v>
      </c>
      <c r="G61" s="37" t="s">
        <v>380</v>
      </c>
      <c r="H61" s="42"/>
      <c r="I61" s="42" t="s">
        <v>325</v>
      </c>
      <c r="J61" s="47" t="s">
        <v>381</v>
      </c>
    </row>
    <row r="62" ht="47.3" customHeight="1" spans="1:10">
      <c r="A62" s="43" t="s">
        <v>251</v>
      </c>
      <c r="B62" s="42" t="s">
        <v>373</v>
      </c>
      <c r="C62" s="42" t="s">
        <v>267</v>
      </c>
      <c r="D62" s="42" t="s">
        <v>299</v>
      </c>
      <c r="E62" s="37" t="s">
        <v>382</v>
      </c>
      <c r="F62" s="42" t="s">
        <v>270</v>
      </c>
      <c r="G62" s="37" t="s">
        <v>383</v>
      </c>
      <c r="H62" s="42" t="s">
        <v>384</v>
      </c>
      <c r="I62" s="42" t="s">
        <v>272</v>
      </c>
      <c r="J62" s="47" t="s">
        <v>385</v>
      </c>
    </row>
    <row r="63" ht="47.3" customHeight="1" spans="1:10">
      <c r="A63" s="43" t="s">
        <v>251</v>
      </c>
      <c r="B63" s="42" t="s">
        <v>373</v>
      </c>
      <c r="C63" s="42" t="s">
        <v>267</v>
      </c>
      <c r="D63" s="42" t="s">
        <v>299</v>
      </c>
      <c r="E63" s="37" t="s">
        <v>386</v>
      </c>
      <c r="F63" s="42" t="s">
        <v>311</v>
      </c>
      <c r="G63" s="37" t="s">
        <v>387</v>
      </c>
      <c r="H63" s="42" t="s">
        <v>388</v>
      </c>
      <c r="I63" s="42" t="s">
        <v>272</v>
      </c>
      <c r="J63" s="47" t="s">
        <v>389</v>
      </c>
    </row>
    <row r="64" ht="47.3" customHeight="1" spans="1:10">
      <c r="A64" s="43" t="s">
        <v>251</v>
      </c>
      <c r="B64" s="42" t="s">
        <v>373</v>
      </c>
      <c r="C64" s="42" t="s">
        <v>267</v>
      </c>
      <c r="D64" s="42" t="s">
        <v>307</v>
      </c>
      <c r="E64" s="37" t="s">
        <v>390</v>
      </c>
      <c r="F64" s="42" t="s">
        <v>311</v>
      </c>
      <c r="G64" s="37" t="s">
        <v>391</v>
      </c>
      <c r="H64" s="42" t="s">
        <v>392</v>
      </c>
      <c r="I64" s="42" t="s">
        <v>272</v>
      </c>
      <c r="J64" s="47" t="s">
        <v>393</v>
      </c>
    </row>
    <row r="65" ht="47.3" customHeight="1" spans="1:10">
      <c r="A65" s="43" t="s">
        <v>251</v>
      </c>
      <c r="B65" s="42" t="s">
        <v>373</v>
      </c>
      <c r="C65" s="42" t="s">
        <v>318</v>
      </c>
      <c r="D65" s="42" t="s">
        <v>319</v>
      </c>
      <c r="E65" s="37" t="s">
        <v>394</v>
      </c>
      <c r="F65" s="42" t="s">
        <v>295</v>
      </c>
      <c r="G65" s="37" t="s">
        <v>321</v>
      </c>
      <c r="H65" s="42" t="s">
        <v>276</v>
      </c>
      <c r="I65" s="42" t="s">
        <v>272</v>
      </c>
      <c r="J65" s="47" t="s">
        <v>395</v>
      </c>
    </row>
    <row r="66" ht="47.3" customHeight="1" spans="1:10">
      <c r="A66" s="43" t="s">
        <v>251</v>
      </c>
      <c r="B66" s="42" t="s">
        <v>373</v>
      </c>
      <c r="C66" s="42" t="s">
        <v>318</v>
      </c>
      <c r="D66" s="42" t="s">
        <v>319</v>
      </c>
      <c r="E66" s="37" t="s">
        <v>396</v>
      </c>
      <c r="F66" s="42" t="s">
        <v>295</v>
      </c>
      <c r="G66" s="37" t="s">
        <v>321</v>
      </c>
      <c r="H66" s="42" t="s">
        <v>276</v>
      </c>
      <c r="I66" s="42" t="s">
        <v>272</v>
      </c>
      <c r="J66" s="47" t="s">
        <v>395</v>
      </c>
    </row>
    <row r="67" ht="47.3" customHeight="1" spans="1:10">
      <c r="A67" s="43" t="s">
        <v>251</v>
      </c>
      <c r="B67" s="42" t="s">
        <v>373</v>
      </c>
      <c r="C67" s="42" t="s">
        <v>327</v>
      </c>
      <c r="D67" s="42" t="s">
        <v>328</v>
      </c>
      <c r="E67" s="37" t="s">
        <v>329</v>
      </c>
      <c r="F67" s="42" t="s">
        <v>270</v>
      </c>
      <c r="G67" s="37" t="s">
        <v>309</v>
      </c>
      <c r="H67" s="42" t="s">
        <v>276</v>
      </c>
      <c r="I67" s="42" t="s">
        <v>272</v>
      </c>
      <c r="J67" s="47" t="s">
        <v>397</v>
      </c>
    </row>
    <row r="68" ht="47.3" customHeight="1" spans="1:10">
      <c r="A68" s="43" t="s">
        <v>251</v>
      </c>
      <c r="B68" s="42" t="s">
        <v>373</v>
      </c>
      <c r="C68" s="42" t="s">
        <v>327</v>
      </c>
      <c r="D68" s="42" t="s">
        <v>328</v>
      </c>
      <c r="E68" s="37" t="s">
        <v>398</v>
      </c>
      <c r="F68" s="42" t="s">
        <v>270</v>
      </c>
      <c r="G68" s="37" t="s">
        <v>279</v>
      </c>
      <c r="H68" s="42" t="s">
        <v>276</v>
      </c>
      <c r="I68" s="42" t="s">
        <v>272</v>
      </c>
      <c r="J68" s="47" t="s">
        <v>399</v>
      </c>
    </row>
    <row r="69" ht="47.3" customHeight="1" spans="1:10">
      <c r="A69" s="43" t="s">
        <v>241</v>
      </c>
      <c r="B69" s="42" t="s">
        <v>400</v>
      </c>
      <c r="C69" s="42" t="s">
        <v>267</v>
      </c>
      <c r="D69" s="42" t="s">
        <v>268</v>
      </c>
      <c r="E69" s="37" t="s">
        <v>401</v>
      </c>
      <c r="F69" s="42" t="s">
        <v>270</v>
      </c>
      <c r="G69" s="37" t="s">
        <v>343</v>
      </c>
      <c r="H69" s="42" t="s">
        <v>402</v>
      </c>
      <c r="I69" s="42" t="s">
        <v>272</v>
      </c>
      <c r="J69" s="47" t="s">
        <v>403</v>
      </c>
    </row>
    <row r="70" ht="47.3" customHeight="1" spans="1:10">
      <c r="A70" s="43" t="s">
        <v>241</v>
      </c>
      <c r="B70" s="42" t="s">
        <v>400</v>
      </c>
      <c r="C70" s="42" t="s">
        <v>267</v>
      </c>
      <c r="D70" s="42" t="s">
        <v>268</v>
      </c>
      <c r="E70" s="37" t="s">
        <v>404</v>
      </c>
      <c r="F70" s="42" t="s">
        <v>270</v>
      </c>
      <c r="G70" s="37" t="s">
        <v>343</v>
      </c>
      <c r="H70" s="42" t="s">
        <v>292</v>
      </c>
      <c r="I70" s="42" t="s">
        <v>272</v>
      </c>
      <c r="J70" s="47" t="s">
        <v>405</v>
      </c>
    </row>
    <row r="71" ht="47.3" customHeight="1" spans="1:10">
      <c r="A71" s="43" t="s">
        <v>241</v>
      </c>
      <c r="B71" s="42" t="s">
        <v>400</v>
      </c>
      <c r="C71" s="42" t="s">
        <v>267</v>
      </c>
      <c r="D71" s="42" t="s">
        <v>268</v>
      </c>
      <c r="E71" s="37" t="s">
        <v>406</v>
      </c>
      <c r="F71" s="42" t="s">
        <v>270</v>
      </c>
      <c r="G71" s="37" t="s">
        <v>343</v>
      </c>
      <c r="H71" s="42" t="s">
        <v>407</v>
      </c>
      <c r="I71" s="42" t="s">
        <v>272</v>
      </c>
      <c r="J71" s="47" t="s">
        <v>408</v>
      </c>
    </row>
    <row r="72" ht="47.3" customHeight="1" spans="1:10">
      <c r="A72" s="43" t="s">
        <v>241</v>
      </c>
      <c r="B72" s="42" t="s">
        <v>400</v>
      </c>
      <c r="C72" s="42" t="s">
        <v>267</v>
      </c>
      <c r="D72" s="42" t="s">
        <v>299</v>
      </c>
      <c r="E72" s="37" t="s">
        <v>409</v>
      </c>
      <c r="F72" s="42" t="s">
        <v>295</v>
      </c>
      <c r="G72" s="37" t="s">
        <v>321</v>
      </c>
      <c r="H72" s="42" t="s">
        <v>276</v>
      </c>
      <c r="I72" s="42" t="s">
        <v>272</v>
      </c>
      <c r="J72" s="47" t="s">
        <v>410</v>
      </c>
    </row>
    <row r="73" ht="47.3" customHeight="1" spans="1:10">
      <c r="A73" s="43" t="s">
        <v>241</v>
      </c>
      <c r="B73" s="42" t="s">
        <v>400</v>
      </c>
      <c r="C73" s="42" t="s">
        <v>267</v>
      </c>
      <c r="D73" s="42" t="s">
        <v>299</v>
      </c>
      <c r="E73" s="37" t="s">
        <v>411</v>
      </c>
      <c r="F73" s="42" t="s">
        <v>295</v>
      </c>
      <c r="G73" s="37" t="s">
        <v>321</v>
      </c>
      <c r="H73" s="42" t="s">
        <v>276</v>
      </c>
      <c r="I73" s="42" t="s">
        <v>272</v>
      </c>
      <c r="J73" s="47" t="s">
        <v>412</v>
      </c>
    </row>
    <row r="74" ht="47.3" customHeight="1" spans="1:10">
      <c r="A74" s="43" t="s">
        <v>241</v>
      </c>
      <c r="B74" s="42" t="s">
        <v>400</v>
      </c>
      <c r="C74" s="42" t="s">
        <v>267</v>
      </c>
      <c r="D74" s="42" t="s">
        <v>299</v>
      </c>
      <c r="E74" s="37" t="s">
        <v>413</v>
      </c>
      <c r="F74" s="42" t="s">
        <v>295</v>
      </c>
      <c r="G74" s="37" t="s">
        <v>321</v>
      </c>
      <c r="H74" s="42" t="s">
        <v>276</v>
      </c>
      <c r="I74" s="42" t="s">
        <v>272</v>
      </c>
      <c r="J74" s="47" t="s">
        <v>414</v>
      </c>
    </row>
    <row r="75" ht="47.3" customHeight="1" spans="1:10">
      <c r="A75" s="43" t="s">
        <v>241</v>
      </c>
      <c r="B75" s="42" t="s">
        <v>400</v>
      </c>
      <c r="C75" s="42" t="s">
        <v>318</v>
      </c>
      <c r="D75" s="42" t="s">
        <v>319</v>
      </c>
      <c r="E75" s="37" t="s">
        <v>415</v>
      </c>
      <c r="F75" s="42" t="s">
        <v>270</v>
      </c>
      <c r="G75" s="37" t="s">
        <v>114</v>
      </c>
      <c r="H75" s="42" t="s">
        <v>292</v>
      </c>
      <c r="I75" s="42" t="s">
        <v>272</v>
      </c>
      <c r="J75" s="47" t="s">
        <v>416</v>
      </c>
    </row>
    <row r="76" ht="47.3" customHeight="1" spans="1:10">
      <c r="A76" s="43" t="s">
        <v>241</v>
      </c>
      <c r="B76" s="42" t="s">
        <v>400</v>
      </c>
      <c r="C76" s="42" t="s">
        <v>318</v>
      </c>
      <c r="D76" s="42" t="s">
        <v>319</v>
      </c>
      <c r="E76" s="37" t="s">
        <v>417</v>
      </c>
      <c r="F76" s="42" t="s">
        <v>270</v>
      </c>
      <c r="G76" s="37" t="s">
        <v>114</v>
      </c>
      <c r="H76" s="42" t="s">
        <v>292</v>
      </c>
      <c r="I76" s="42" t="s">
        <v>272</v>
      </c>
      <c r="J76" s="47" t="s">
        <v>418</v>
      </c>
    </row>
    <row r="77" ht="47.3" customHeight="1" spans="1:10">
      <c r="A77" s="43" t="s">
        <v>241</v>
      </c>
      <c r="B77" s="42" t="s">
        <v>400</v>
      </c>
      <c r="C77" s="42" t="s">
        <v>327</v>
      </c>
      <c r="D77" s="42" t="s">
        <v>328</v>
      </c>
      <c r="E77" s="37" t="s">
        <v>419</v>
      </c>
      <c r="F77" s="42" t="s">
        <v>270</v>
      </c>
      <c r="G77" s="37" t="s">
        <v>279</v>
      </c>
      <c r="H77" s="42" t="s">
        <v>276</v>
      </c>
      <c r="I77" s="42" t="s">
        <v>272</v>
      </c>
      <c r="J77" s="47" t="s">
        <v>420</v>
      </c>
    </row>
  </sheetData>
  <mergeCells count="16">
    <mergeCell ref="A2:J2"/>
    <mergeCell ref="A3:H3"/>
    <mergeCell ref="A8:A26"/>
    <mergeCell ref="A27:A29"/>
    <mergeCell ref="A30:A36"/>
    <mergeCell ref="A37:A39"/>
    <mergeCell ref="A40:A58"/>
    <mergeCell ref="A59:A68"/>
    <mergeCell ref="A69:A77"/>
    <mergeCell ref="B8:B26"/>
    <mergeCell ref="B27:B29"/>
    <mergeCell ref="B30:B36"/>
    <mergeCell ref="B37:B39"/>
    <mergeCell ref="B40:B58"/>
    <mergeCell ref="B59:B68"/>
    <mergeCell ref="B69:B7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2026-02-13T03:44:18Z</dcterms:created>
  <dcterms:modified xsi:type="dcterms:W3CDTF">2026-02-13T05:11:27Z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52A36CF51EB541AA9930A3CC8D27BF24</vt:lpwstr>
  </property>
  <property fmtid="{D5CDD505-2E9C-101B-9397-08002B2CF9AE}" pid="3" name="KSOProductBuildVer">
    <vt:lpwstr>2052-11.8.2.12089</vt:lpwstr>
  </property>
</Properties>
</file>